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Template - Owning" sheetId="1" r:id="rId4"/>
  </sheets>
  <definedNames/>
  <calcPr/>
  <extLst>
    <ext uri="GoogleSheetsCustomDataVersion2">
      <go:sheetsCustomData xmlns:go="http://customooxmlschemas.google.com/" r:id="rId5" roundtripDataChecksum="IHNZpaMcba8P3DNp+K7WYI7C+Ik2WucjTOHh6nq2sr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5">
      <text>
        <t xml:space="preserve">======
ID#AAABr0LDnfM
Emilie Macher    (2025-09-15 15:17:37)
This is a great document, easy and thorough, well done!</t>
      </text>
    </comment>
  </commentList>
  <extLst>
    <ext uri="GoogleSheetsCustomDataVersion2">
      <go:sheetsCustomData xmlns:go="http://customooxmlschemas.google.com/" r:id="rId1" roundtripDataSignature="AMtx7mjAzFJEG+7Pe0MkQ7RLOREHs7p/dA=="/>
    </ext>
  </extLst>
</comments>
</file>

<file path=xl/sharedStrings.xml><?xml version="1.0" encoding="utf-8"?>
<sst xmlns="http://schemas.openxmlformats.org/spreadsheetml/2006/main" count="113" uniqueCount="80">
  <si>
    <t>Modelo de Orçamento para Operação de uma Estação de Oxigénio</t>
  </si>
  <si>
    <t>Data: 25 de setembro de 2025</t>
  </si>
  <si>
    <t>Este documento foi produzido pela Build Health International (BHI) para o projeto BOXER do The Global Fund.</t>
  </si>
  <si>
    <t>Este modelo de orçamento foi concebido para incluir tanto as compras iniciais (pontuais) como as despesas anuais recorrentes de uma estação de oxigénio medicinal. Assume-se que todos os equipamentos, fornecimentos e serviços são necessários no Dia 0, o que significa que, no primeiro ano, o orçamento incluirá as aquisições iniciais bem como todas as despesas anuais recorrentes. Nos anos seguintes, apenas será necessário considerar as despesas anuais recorrentes. Este modelo serve como guia e deve ser adaptado às necessidades específicas de cada instalação. Podem ser adicionadas ou removidas linhas orçamentais conforme necessário e todas as células assinaladas a amarelo devem ser atualizadas de acordo com os custos em cada país e em cada estação.</t>
  </si>
  <si>
    <t>Item</t>
  </si>
  <si>
    <t>Descrição do Item</t>
  </si>
  <si>
    <t>Unidade</t>
  </si>
  <si>
    <t>Qnt.</t>
  </si>
  <si>
    <t>Custo Unitário</t>
  </si>
  <si>
    <t>Subtotal</t>
  </si>
  <si>
    <t>Observações</t>
  </si>
  <si>
    <t>Aquisições Iniciais</t>
  </si>
  <si>
    <t>Custo do equipamento da estação de oxigénio</t>
  </si>
  <si>
    <t>-</t>
  </si>
  <si>
    <t>Transporte, seguro e desalfandegamento</t>
  </si>
  <si>
    <r>
      <rPr>
        <rFont val="Arial"/>
        <color theme="1"/>
        <sz val="10.0"/>
      </rPr>
      <t>Instalação (</t>
    </r>
    <r>
      <rPr>
        <rFont val="Arial"/>
        <i/>
        <color theme="1"/>
        <sz val="10.0"/>
      </rPr>
      <t>gruas e empilhadores</t>
    </r>
    <r>
      <rPr>
        <rFont val="Arial"/>
        <color theme="1"/>
        <sz val="10.0"/>
      </rPr>
      <t>)</t>
    </r>
  </si>
  <si>
    <t>Obras de infraestrutura: edifício da estação</t>
  </si>
  <si>
    <t>Obras de infraestrutura: infraestrutura elétrica</t>
  </si>
  <si>
    <t>Incluir elementos como: gerador de reserva, cablagem, regulador automático de tensão (AVR), estabilizador automático de tensão (AVS), iluminação e interruptores, melhorias de transformador, etc.</t>
  </si>
  <si>
    <t>Obras de infraestrutura: Sistema de Tubagem de Gases Medicinais (MGPS)</t>
  </si>
  <si>
    <r>
      <rPr>
        <rFont val="Arial"/>
        <color theme="1"/>
        <sz val="10.0"/>
      </rPr>
      <t>Acessórios do MGPS (</t>
    </r>
    <r>
      <rPr>
        <rFont val="Arial"/>
        <i/>
        <color theme="1"/>
        <sz val="10.0"/>
      </rPr>
      <t>fluxómetros, etc.</t>
    </r>
    <r>
      <rPr>
        <rFont val="Arial"/>
        <color theme="1"/>
        <sz val="10.0"/>
      </rPr>
      <t>)</t>
    </r>
  </si>
  <si>
    <r>
      <rPr>
        <rFont val="Arial"/>
        <color theme="1"/>
        <sz val="10.0"/>
      </rPr>
      <t>Dispositivos de segurança contra incêndios (</t>
    </r>
    <r>
      <rPr>
        <rFont val="Arial"/>
        <i/>
        <color theme="1"/>
        <sz val="10.0"/>
      </rPr>
      <t>detetores de fumo, extintores, baldes de areia, etc.</t>
    </r>
    <r>
      <rPr>
        <rFont val="Arial"/>
        <color theme="1"/>
        <sz val="10.0"/>
      </rPr>
      <t>)</t>
    </r>
  </si>
  <si>
    <t>Unidades</t>
  </si>
  <si>
    <t>Cilindros de oxigénio</t>
  </si>
  <si>
    <t>Orientações para a aquisição de cilindros</t>
  </si>
  <si>
    <t>Transporte dos cilindros – carrinhos de mão</t>
  </si>
  <si>
    <t>Recomenda-se comprar um carrinho de mão por operador, mais um adicional, no mínimo.</t>
  </si>
  <si>
    <t>Transporte dos cilindros – carrinha de distribuição</t>
  </si>
  <si>
    <t>Orientações sobre a gestão de cilindros</t>
  </si>
  <si>
    <t>Condições da Garantia</t>
  </si>
  <si>
    <t>Anos</t>
  </si>
  <si>
    <t>Orientações sobre os termos da Garantia</t>
  </si>
  <si>
    <t>Ferramentas para a estação de oxigénio</t>
  </si>
  <si>
    <t>Kits de ferramentas recomendados pela BHI</t>
  </si>
  <si>
    <t>Ferramentas para o compressor auxiliar (compatíveis com oxigénio)</t>
  </si>
  <si>
    <t>Kits de ferramentas do compressor auxiliar recomendados pela BHI</t>
  </si>
  <si>
    <t>Total:</t>
  </si>
  <si>
    <t>Conservação e Manutenção Anual</t>
  </si>
  <si>
    <t>Peças sobressalentes para manutenção preventiva da estação</t>
  </si>
  <si>
    <t>Considerar e anotar pressupostos usados nos cálculos para orçamentar peças sobressalentes.</t>
  </si>
  <si>
    <t>Peças sobressalentes para manutenção preventiva do compressor auxiliar</t>
  </si>
  <si>
    <t>Acessórios do MGPS: peças de substituição</t>
  </si>
  <si>
    <t>Exclusões da Garantia</t>
  </si>
  <si>
    <t>Podem incluir: custos de mão de obra, custos de diagnóstico, despesas de viagem/alojamento/despesas ocasionais do técnico, peças de substituição, envio de peças, custos alfandegários, etc. Estas exclusões podem não se aplicar a todas as estações de oxigénio e os termos da garantia devem ser utilizados para determinar que itens adicionais devem ser orçamentados.</t>
  </si>
  <si>
    <t>Manutenção preventiva / Contrato de Serviço</t>
  </si>
  <si>
    <t>Orientações sobre o Contrato de Serviço</t>
  </si>
  <si>
    <t>Exclusões da manutenção preventiva</t>
  </si>
  <si>
    <t>Podem incluir: despesas de viagem/alojamento/despesas ocasionais do técnico. Isto pode não se aplicar a todos os contratos de manutenção preventiva.</t>
  </si>
  <si>
    <t>Potenciais reparações</t>
  </si>
  <si>
    <t>Orçamentar 7–10 % do custo inicial da estação de oxigénio para peças sobressalentes, manutenção preventiva e reparações anuais.</t>
  </si>
  <si>
    <t>Ferramentas de substituição para a estação de oxigénio</t>
  </si>
  <si>
    <t xml:space="preserve">Ferramentas de substituição para o compressor auxiliar (compatíveis com oxigénio) </t>
  </si>
  <si>
    <r>
      <rPr>
        <rFont val="Arial"/>
        <color theme="1"/>
        <sz val="10.0"/>
      </rPr>
      <t xml:space="preserve">Materiais de limpeza (esfregonas, rolos de papel, detergente em </t>
    </r>
    <r>
      <rPr>
        <rFont val="Arial"/>
        <i/>
        <color theme="1"/>
        <sz val="10.0"/>
      </rPr>
      <t>spray</t>
    </r>
    <r>
      <rPr>
        <rFont val="Arial"/>
        <color theme="1"/>
        <sz val="10.0"/>
      </rPr>
      <t>, etc.)</t>
    </r>
  </si>
  <si>
    <r>
      <rPr>
        <rFont val="Arial"/>
        <color theme="1"/>
        <sz val="10.0"/>
      </rPr>
      <t xml:space="preserve">Consultar </t>
    </r>
    <r>
      <rPr>
        <rFont val="Arial"/>
        <i/>
        <color theme="1"/>
        <sz val="10.0"/>
      </rPr>
      <t>kits</t>
    </r>
    <r>
      <rPr>
        <rFont val="Arial"/>
        <color theme="1"/>
        <sz val="10.0"/>
      </rPr>
      <t xml:space="preserve"> de ferramentas recomendados para estações de oxigénio e compressores auxiliares.</t>
    </r>
  </si>
  <si>
    <t>EPI (óculos de proteção, tampões para ouvidos, luvas isolantes, fardas de trabalho)</t>
  </si>
  <si>
    <t>Manutenção do sistema de prevenção de incêndios (ex.: manutenção dos extintores)</t>
  </si>
  <si>
    <t>Os extintores de incêndio devem, regra geral, ser inspecionados de seis em seis meses, sempre que forem utilizados ou quando o próprio dispositivo indicar necessidade de manutenção.</t>
  </si>
  <si>
    <t>Acessórios para cilindros (ex.: tampas, mangueiras, adaptadores, etc.)</t>
  </si>
  <si>
    <t>Manutenção da tubagem de distribuição de oxigénio e acessórios</t>
  </si>
  <si>
    <t>Manutenção da instalação e do edifício da estação (ex.: manutenção do ar condicionado)</t>
  </si>
  <si>
    <t>Custos operacionais do transporte de cilindros (combustível, peças, inspeção, etc.)</t>
  </si>
  <si>
    <t>Manutenção das medidas de segurança (vedações, alarmes, câmaras, etc.)</t>
  </si>
  <si>
    <t>Eletricidade Anual</t>
  </si>
  <si>
    <t>Encargos de eletricidade</t>
  </si>
  <si>
    <t>kWh</t>
  </si>
  <si>
    <t>Combustível do gerador (gasóleo ou outro)</t>
  </si>
  <si>
    <t>Litros</t>
  </si>
  <si>
    <t>Manutenção do gerador (óleo, filtros, líquido de refrigeração)</t>
  </si>
  <si>
    <t>Orientações sobre produtos de eletricidade</t>
  </si>
  <si>
    <t>Medição e monitorização de eletricidade</t>
  </si>
  <si>
    <t>Recursos Humanos Anuais*</t>
  </si>
  <si>
    <t>Operador</t>
  </si>
  <si>
    <t>Horas</t>
  </si>
  <si>
    <t>Orientações sobre o pessoal da estação</t>
  </si>
  <si>
    <t>Engenheiro Supervisor*</t>
  </si>
  <si>
    <t>As horas devem ser calculadas multiplicando X horas/dia por X dias/semana. O total deve depois ser multiplicado pelo número de semanas em que trabalhará ao longo do ano a apoiar a estação de oxigénio.</t>
  </si>
  <si>
    <t>Gestão e Administração*</t>
  </si>
  <si>
    <t>Formação e Desenvolvimento Profissional</t>
  </si>
  <si>
    <t>Total de Despesas:</t>
  </si>
  <si>
    <t>* Personalize este modelo de forma a que inclua uma linha de orçamento por cada membro da equipa que apoia a estação de oxigénio. Se um colaborador dedicar apenas uma percentagem do seu tempo à manutenção da estação, inclua apenas as horas correspondentes neste documento (assegurando que o restante salário é considerado noutros orçamentos).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</si>
</sst>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€&quot;"/>
    <numFmt numFmtId="165" formatCode="_(* #,##0.00_);_(* \(#,##0.00\);_(* &quot;-&quot;??_);_(@_)"/>
    <numFmt numFmtId="166" formatCode="_(&quot;$&quot;* #,##0.00_);_(&quot;$&quot;* \(#,##0.00\);_(&quot;$&quot;* &quot;-&quot;??_);_(@_)"/>
  </numFmts>
  <fonts count="8">
    <font>
      <sz val="11.0"/>
      <color theme="1"/>
      <name val="Calibri"/>
      <scheme val="minor"/>
    </font>
    <font>
      <sz val="10.0"/>
      <color theme="1"/>
      <name val="Arial"/>
    </font>
    <font>
      <i/>
      <sz val="10.0"/>
      <color theme="1"/>
      <name val="Arial"/>
    </font>
    <font>
      <b/>
      <sz val="10.0"/>
      <color theme="1"/>
      <name val="Arial"/>
    </font>
    <font/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0" xfId="0" applyFont="1"/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vertical="top"/>
    </xf>
    <xf borderId="0" fillId="0" fontId="2" numFmtId="0" xfId="0" applyAlignment="1" applyFont="1">
      <alignment vertical="top"/>
    </xf>
    <xf borderId="0" fillId="0" fontId="3" numFmtId="0" xfId="0" applyAlignment="1" applyFont="1">
      <alignment horizontal="center" shrinkToFit="0" vertical="center" wrapText="1"/>
    </xf>
    <xf borderId="1" fillId="2" fontId="3" numFmtId="165" xfId="0" applyAlignment="1" applyBorder="1" applyFill="1" applyFont="1" applyNumberFormat="1">
      <alignment horizontal="center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3" numFmtId="166" xfId="0" applyAlignment="1" applyBorder="1" applyFont="1" applyNumberFormat="1">
      <alignment horizontal="center" shrinkToFit="0" vertical="center" wrapText="1"/>
    </xf>
    <xf borderId="2" fillId="3" fontId="3" numFmtId="0" xfId="0" applyAlignment="1" applyBorder="1" applyFill="1" applyFont="1">
      <alignment horizontal="center" shrinkToFit="0" wrapText="1"/>
    </xf>
    <xf borderId="3" fillId="0" fontId="4" numFmtId="0" xfId="0" applyBorder="1" applyFont="1"/>
    <xf borderId="4" fillId="0" fontId="4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shrinkToFit="0" vertical="center" wrapText="1"/>
    </xf>
    <xf borderId="1" fillId="4" fontId="1" numFmtId="0" xfId="0" applyAlignment="1" applyBorder="1" applyFill="1" applyFont="1">
      <alignment shrinkToFit="0" vertical="center" wrapText="1"/>
    </xf>
    <xf borderId="1" fillId="4" fontId="1" numFmtId="164" xfId="0" applyAlignment="1" applyBorder="1" applyFont="1" applyNumberFormat="1">
      <alignment shrinkToFit="0" vertical="center" wrapText="1"/>
    </xf>
    <xf borderId="1" fillId="0" fontId="1" numFmtId="164" xfId="0" applyAlignment="1" applyBorder="1" applyFont="1" applyNumberFormat="1">
      <alignment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2" fillId="5" fontId="3" numFmtId="0" xfId="0" applyAlignment="1" applyBorder="1" applyFill="1" applyFont="1">
      <alignment horizontal="right" shrinkToFit="0" vertical="center" wrapText="1"/>
    </xf>
    <xf borderId="6" fillId="0" fontId="4" numFmtId="0" xfId="0" applyBorder="1" applyFont="1"/>
    <xf borderId="7" fillId="5" fontId="3" numFmtId="164" xfId="0" applyAlignment="1" applyBorder="1" applyFont="1" applyNumberFormat="1">
      <alignment shrinkToFit="0" vertical="center" wrapText="1"/>
    </xf>
    <xf borderId="8" fillId="5" fontId="1" numFmtId="0" xfId="0" applyAlignment="1" applyBorder="1" applyFont="1">
      <alignment shrinkToFit="0" wrapText="1"/>
    </xf>
    <xf borderId="2" fillId="0" fontId="1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shrinkToFit="0" wrapText="1"/>
    </xf>
    <xf borderId="9" fillId="4" fontId="1" numFmtId="0" xfId="0" applyAlignment="1" applyBorder="1" applyFont="1">
      <alignment shrinkToFit="0" vertical="center" wrapText="1"/>
    </xf>
    <xf borderId="9" fillId="4" fontId="1" numFmtId="164" xfId="0" applyAlignment="1" applyBorder="1" applyFont="1" applyNumberFormat="1">
      <alignment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resources.theglobalfund.org/media/s2mew1sf/cr_c19rm-oxygen-cylinder-procurement_technical-briefing-note_pt.pdf" TargetMode="External"/><Relationship Id="rId3" Type="http://schemas.openxmlformats.org/officeDocument/2006/relationships/hyperlink" Target="https://resources.theglobalfund.org/media/v1qkbba1/cr_c19rm-compressed-gaseous-oxygen-cylinder_technical-briefing-note_pt.pdf" TargetMode="External"/><Relationship Id="rId4" Type="http://schemas.openxmlformats.org/officeDocument/2006/relationships/hyperlink" Target="https://resources.theglobalfund.org/media/12bh3k4n/cr_c19rm-oxygen-plant-warranty-contract_overview_pt.pdf" TargetMode="External"/><Relationship Id="rId11" Type="http://schemas.openxmlformats.org/officeDocument/2006/relationships/vmlDrawing" Target="../drawings/vmlDrawing1.vml"/><Relationship Id="rId10" Type="http://schemas.openxmlformats.org/officeDocument/2006/relationships/drawing" Target="../drawings/drawing1.xml"/><Relationship Id="rId9" Type="http://schemas.openxmlformats.org/officeDocument/2006/relationships/hyperlink" Target="https://resources.theglobalfund.org/media/324bjqek/cr_c19rm-oxygen-plant-staffing_technical-briefing-note_pt.pdf" TargetMode="External"/><Relationship Id="rId5" Type="http://schemas.openxmlformats.org/officeDocument/2006/relationships/hyperlink" Target="https://resources.theglobalfund.org/media/ezkdlt2b/cr_c19rm-psa-plant-maintenance-toolkit-inventory_list_pt.pdf" TargetMode="External"/><Relationship Id="rId6" Type="http://schemas.openxmlformats.org/officeDocument/2006/relationships/hyperlink" Target="https://resources.theglobalfund.org/media/b03le01g/cr_c19rm-psa-plant-maintenance-toolkit-inventory-booster-compressors_list_pt.pdf" TargetMode="External"/><Relationship Id="rId7" Type="http://schemas.openxmlformats.org/officeDocument/2006/relationships/hyperlink" Target="https://resources.theglobalfund.org/media/vq2ntakk/cr_c19rm-oxygen-plant-service-contract_overview_pt.pdf" TargetMode="External"/><Relationship Id="rId8" Type="http://schemas.openxmlformats.org/officeDocument/2006/relationships/hyperlink" Target="https://resources.theglobalfund.org/media/i4mjgwcz/cr_c19rm-energy-product_technical-briefing-note_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6.43"/>
    <col customWidth="1" min="3" max="3" width="39.71"/>
    <col customWidth="1" min="4" max="4" width="11.43"/>
    <col customWidth="1" min="5" max="5" width="9.43"/>
    <col customWidth="1" min="6" max="6" width="11.43"/>
    <col customWidth="1" min="7" max="7" width="14.14"/>
    <col customWidth="1" min="8" max="8" width="52.43"/>
    <col customWidth="1" min="9" max="25" width="8.71"/>
  </cols>
  <sheetData>
    <row r="1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0.25" customHeight="1">
      <c r="A2" s="1"/>
      <c r="B2" s="3" t="s">
        <v>0</v>
      </c>
      <c r="C2" s="4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8.0" customHeight="1">
      <c r="A3" s="1"/>
      <c r="B3" s="5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3.25" customHeight="1">
      <c r="A4" s="1"/>
      <c r="B4" s="6" t="s">
        <v>2</v>
      </c>
      <c r="C4" s="7"/>
      <c r="D4" s="7"/>
      <c r="E4" s="7"/>
      <c r="F4" s="7"/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66.0" customHeight="1">
      <c r="A5" s="1"/>
      <c r="B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1"/>
      <c r="B6" s="1"/>
      <c r="C6" s="1"/>
      <c r="D6" s="1"/>
      <c r="E6" s="1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8.5" customHeight="1">
      <c r="A7" s="8"/>
      <c r="B7" s="9" t="s">
        <v>4</v>
      </c>
      <c r="C7" s="9" t="s">
        <v>5</v>
      </c>
      <c r="D7" s="9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>
      <c r="A8" s="1"/>
      <c r="B8" s="12" t="s">
        <v>11</v>
      </c>
      <c r="C8" s="13"/>
      <c r="D8" s="13"/>
      <c r="E8" s="13"/>
      <c r="F8" s="13"/>
      <c r="G8" s="13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"/>
      <c r="B9" s="15">
        <v>1.0</v>
      </c>
      <c r="C9" s="16" t="s">
        <v>12</v>
      </c>
      <c r="D9" s="17" t="s">
        <v>13</v>
      </c>
      <c r="E9" s="18">
        <v>1.0</v>
      </c>
      <c r="F9" s="19">
        <v>1.0</v>
      </c>
      <c r="G9" s="20">
        <f t="shared" ref="G9:G22" si="1">E9*F9</f>
        <v>1</v>
      </c>
      <c r="H9" s="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"/>
      <c r="B10" s="15">
        <f>B9+1</f>
        <v>2</v>
      </c>
      <c r="C10" s="16" t="s">
        <v>14</v>
      </c>
      <c r="D10" s="17" t="s">
        <v>13</v>
      </c>
      <c r="E10" s="18">
        <v>1.0</v>
      </c>
      <c r="F10" s="19">
        <v>1.0</v>
      </c>
      <c r="G10" s="20">
        <f t="shared" si="1"/>
        <v>1</v>
      </c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1"/>
      <c r="B11" s="15">
        <v>3.0</v>
      </c>
      <c r="C11" s="16" t="s">
        <v>15</v>
      </c>
      <c r="D11" s="17" t="s">
        <v>13</v>
      </c>
      <c r="E11" s="18">
        <v>1.0</v>
      </c>
      <c r="F11" s="19">
        <v>1.0</v>
      </c>
      <c r="G11" s="20">
        <f t="shared" si="1"/>
        <v>1</v>
      </c>
      <c r="H11" s="1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1"/>
      <c r="B12" s="15">
        <v>4.0</v>
      </c>
      <c r="C12" s="16" t="s">
        <v>16</v>
      </c>
      <c r="D12" s="17" t="s">
        <v>13</v>
      </c>
      <c r="E12" s="18">
        <v>1.0</v>
      </c>
      <c r="F12" s="19">
        <v>1.0</v>
      </c>
      <c r="G12" s="20">
        <f t="shared" si="1"/>
        <v>1</v>
      </c>
      <c r="H12" s="1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1"/>
      <c r="B13" s="15">
        <v>5.0</v>
      </c>
      <c r="C13" s="16" t="s">
        <v>17</v>
      </c>
      <c r="D13" s="17" t="s">
        <v>13</v>
      </c>
      <c r="E13" s="18">
        <v>1.0</v>
      </c>
      <c r="F13" s="19">
        <v>1.0</v>
      </c>
      <c r="G13" s="20">
        <f t="shared" si="1"/>
        <v>1</v>
      </c>
      <c r="H13" s="16" t="s">
        <v>18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1"/>
      <c r="B14" s="15">
        <v>6.0</v>
      </c>
      <c r="C14" s="16" t="s">
        <v>19</v>
      </c>
      <c r="D14" s="17" t="s">
        <v>13</v>
      </c>
      <c r="E14" s="18">
        <v>1.0</v>
      </c>
      <c r="F14" s="19">
        <v>1.0</v>
      </c>
      <c r="G14" s="20">
        <f t="shared" si="1"/>
        <v>1</v>
      </c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15">
        <v>7.0</v>
      </c>
      <c r="C15" s="16" t="s">
        <v>20</v>
      </c>
      <c r="D15" s="17" t="s">
        <v>13</v>
      </c>
      <c r="E15" s="18">
        <v>1.0</v>
      </c>
      <c r="F15" s="19">
        <v>1.0</v>
      </c>
      <c r="G15" s="20">
        <f t="shared" si="1"/>
        <v>1</v>
      </c>
      <c r="H15" s="1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"/>
      <c r="B16" s="15">
        <v>8.0</v>
      </c>
      <c r="C16" s="16" t="s">
        <v>21</v>
      </c>
      <c r="D16" s="17" t="s">
        <v>22</v>
      </c>
      <c r="E16" s="18">
        <v>1.0</v>
      </c>
      <c r="F16" s="19">
        <v>1.0</v>
      </c>
      <c r="G16" s="20">
        <f t="shared" si="1"/>
        <v>1</v>
      </c>
      <c r="H16" s="1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"/>
      <c r="B17" s="15">
        <v>9.0</v>
      </c>
      <c r="C17" s="16" t="s">
        <v>23</v>
      </c>
      <c r="D17" s="17" t="s">
        <v>22</v>
      </c>
      <c r="E17" s="18">
        <v>1.0</v>
      </c>
      <c r="F17" s="19">
        <v>1.0</v>
      </c>
      <c r="G17" s="20">
        <f t="shared" si="1"/>
        <v>1</v>
      </c>
      <c r="H17" s="21" t="s">
        <v>24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"/>
      <c r="B18" s="15">
        <f>B17+1</f>
        <v>10</v>
      </c>
      <c r="C18" s="16" t="s">
        <v>25</v>
      </c>
      <c r="D18" s="17" t="s">
        <v>22</v>
      </c>
      <c r="E18" s="18">
        <v>1.0</v>
      </c>
      <c r="F18" s="19">
        <v>1.0</v>
      </c>
      <c r="G18" s="20">
        <f t="shared" si="1"/>
        <v>1</v>
      </c>
      <c r="H18" s="16" t="s">
        <v>26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1"/>
      <c r="B19" s="15">
        <v>11.0</v>
      </c>
      <c r="C19" s="16" t="s">
        <v>27</v>
      </c>
      <c r="D19" s="17" t="s">
        <v>22</v>
      </c>
      <c r="E19" s="18">
        <v>1.0</v>
      </c>
      <c r="F19" s="19">
        <v>1.0</v>
      </c>
      <c r="G19" s="20">
        <f t="shared" si="1"/>
        <v>1</v>
      </c>
      <c r="H19" s="21" t="s">
        <v>28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"/>
      <c r="B20" s="15">
        <v>12.0</v>
      </c>
      <c r="C20" s="16" t="s">
        <v>29</v>
      </c>
      <c r="D20" s="17" t="s">
        <v>30</v>
      </c>
      <c r="E20" s="18">
        <v>1.0</v>
      </c>
      <c r="F20" s="19">
        <v>1.0</v>
      </c>
      <c r="G20" s="20">
        <f t="shared" si="1"/>
        <v>1</v>
      </c>
      <c r="H20" s="21" t="s">
        <v>31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"/>
      <c r="B21" s="15">
        <f>B20+1</f>
        <v>13</v>
      </c>
      <c r="C21" s="16" t="s">
        <v>32</v>
      </c>
      <c r="D21" s="17" t="s">
        <v>13</v>
      </c>
      <c r="E21" s="18">
        <v>1.0</v>
      </c>
      <c r="F21" s="19">
        <v>1.0</v>
      </c>
      <c r="G21" s="20">
        <f t="shared" si="1"/>
        <v>1</v>
      </c>
      <c r="H21" s="21" t="s">
        <v>33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>
      <c r="A22" s="1"/>
      <c r="B22" s="15">
        <v>14.0</v>
      </c>
      <c r="C22" s="16" t="s">
        <v>34</v>
      </c>
      <c r="D22" s="17" t="s">
        <v>13</v>
      </c>
      <c r="E22" s="18">
        <v>1.0</v>
      </c>
      <c r="F22" s="19">
        <v>1.0</v>
      </c>
      <c r="G22" s="20">
        <f t="shared" si="1"/>
        <v>1</v>
      </c>
      <c r="H22" s="21" t="s">
        <v>35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>
      <c r="A23" s="1"/>
      <c r="B23" s="22" t="s">
        <v>36</v>
      </c>
      <c r="C23" s="13"/>
      <c r="D23" s="13"/>
      <c r="E23" s="13"/>
      <c r="F23" s="23"/>
      <c r="G23" s="24">
        <f>SUM(G9:G20)</f>
        <v>12</v>
      </c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>
      <c r="A24" s="1"/>
      <c r="B24" s="12" t="s">
        <v>37</v>
      </c>
      <c r="C24" s="13"/>
      <c r="D24" s="13"/>
      <c r="E24" s="13"/>
      <c r="F24" s="13"/>
      <c r="G24" s="13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1"/>
      <c r="B25" s="15">
        <v>15.0</v>
      </c>
      <c r="C25" s="16" t="s">
        <v>38</v>
      </c>
      <c r="D25" s="17" t="s">
        <v>30</v>
      </c>
      <c r="E25" s="18">
        <v>1.0</v>
      </c>
      <c r="F25" s="19">
        <v>1.0</v>
      </c>
      <c r="G25" s="20">
        <f t="shared" ref="G25:G29" si="2">E25*F25</f>
        <v>1</v>
      </c>
      <c r="H25" s="16" t="s">
        <v>39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1"/>
      <c r="B26" s="15">
        <v>16.0</v>
      </c>
      <c r="C26" s="16" t="s">
        <v>40</v>
      </c>
      <c r="D26" s="17" t="s">
        <v>30</v>
      </c>
      <c r="E26" s="18">
        <v>1.0</v>
      </c>
      <c r="F26" s="19">
        <v>1.0</v>
      </c>
      <c r="G26" s="20">
        <f t="shared" si="2"/>
        <v>1</v>
      </c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1"/>
      <c r="B27" s="15">
        <v>17.0</v>
      </c>
      <c r="C27" s="16" t="s">
        <v>41</v>
      </c>
      <c r="D27" s="17" t="s">
        <v>13</v>
      </c>
      <c r="E27" s="18">
        <v>1.0</v>
      </c>
      <c r="F27" s="19">
        <v>1.0</v>
      </c>
      <c r="G27" s="20">
        <f t="shared" si="2"/>
        <v>1</v>
      </c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"/>
      <c r="B28" s="15">
        <v>18.0</v>
      </c>
      <c r="C28" s="16" t="s">
        <v>42</v>
      </c>
      <c r="D28" s="17" t="s">
        <v>30</v>
      </c>
      <c r="E28" s="18">
        <v>1.0</v>
      </c>
      <c r="F28" s="19">
        <v>1.0</v>
      </c>
      <c r="G28" s="20">
        <f t="shared" si="2"/>
        <v>1</v>
      </c>
      <c r="H28" s="16" t="s">
        <v>43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"/>
      <c r="B29" s="15">
        <v>19.0</v>
      </c>
      <c r="C29" s="26" t="s">
        <v>44</v>
      </c>
      <c r="D29" s="17" t="s">
        <v>30</v>
      </c>
      <c r="E29" s="18">
        <v>1.0</v>
      </c>
      <c r="F29" s="19">
        <v>1.0</v>
      </c>
      <c r="G29" s="20">
        <f t="shared" si="2"/>
        <v>1</v>
      </c>
      <c r="H29" s="27" t="s">
        <v>45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"/>
      <c r="B30" s="15">
        <v>20.0</v>
      </c>
      <c r="C30" s="16" t="s">
        <v>46</v>
      </c>
      <c r="D30" s="17" t="s">
        <v>30</v>
      </c>
      <c r="E30" s="18">
        <v>1.0</v>
      </c>
      <c r="F30" s="19">
        <v>1.0</v>
      </c>
      <c r="G30" s="20">
        <v>1.0</v>
      </c>
      <c r="H30" s="17" t="s">
        <v>47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1"/>
      <c r="B31" s="15">
        <v>21.0</v>
      </c>
      <c r="C31" s="16" t="s">
        <v>48</v>
      </c>
      <c r="D31" s="17" t="s">
        <v>13</v>
      </c>
      <c r="E31" s="18">
        <v>1.0</v>
      </c>
      <c r="F31" s="19">
        <v>1.0</v>
      </c>
      <c r="G31" s="20">
        <f>(0.1*F9)-SUM(G25:G28)</f>
        <v>-3.9</v>
      </c>
      <c r="H31" s="16" t="s">
        <v>49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>
      <c r="A32" s="1"/>
      <c r="B32" s="15">
        <v>22.0</v>
      </c>
      <c r="C32" s="16" t="s">
        <v>50</v>
      </c>
      <c r="D32" s="17" t="s">
        <v>13</v>
      </c>
      <c r="E32" s="18">
        <v>1.0</v>
      </c>
      <c r="F32" s="19">
        <v>1.0</v>
      </c>
      <c r="G32" s="20">
        <f t="shared" ref="G32:G41" si="3">E32*F32</f>
        <v>1</v>
      </c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1"/>
      <c r="B33" s="15">
        <v>23.0</v>
      </c>
      <c r="C33" s="16" t="s">
        <v>51</v>
      </c>
      <c r="D33" s="17" t="s">
        <v>13</v>
      </c>
      <c r="E33" s="18">
        <v>1.0</v>
      </c>
      <c r="F33" s="19">
        <v>1.0</v>
      </c>
      <c r="G33" s="20">
        <f t="shared" si="3"/>
        <v>1</v>
      </c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1"/>
      <c r="B34" s="15">
        <v>24.0</v>
      </c>
      <c r="C34" s="16" t="s">
        <v>52</v>
      </c>
      <c r="D34" s="17" t="s">
        <v>13</v>
      </c>
      <c r="E34" s="18">
        <v>1.0</v>
      </c>
      <c r="F34" s="19">
        <v>1.0</v>
      </c>
      <c r="G34" s="20">
        <f t="shared" si="3"/>
        <v>1</v>
      </c>
      <c r="H34" s="28" t="s">
        <v>53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1"/>
      <c r="B35" s="15">
        <v>25.0</v>
      </c>
      <c r="C35" s="16" t="s">
        <v>54</v>
      </c>
      <c r="D35" s="16" t="s">
        <v>13</v>
      </c>
      <c r="E35" s="18">
        <v>1.0</v>
      </c>
      <c r="F35" s="19">
        <v>1.0</v>
      </c>
      <c r="G35" s="20">
        <f t="shared" si="3"/>
        <v>1</v>
      </c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1"/>
      <c r="B36" s="15">
        <v>26.0</v>
      </c>
      <c r="C36" s="16" t="s">
        <v>55</v>
      </c>
      <c r="D36" s="17" t="s">
        <v>13</v>
      </c>
      <c r="E36" s="18">
        <v>1.0</v>
      </c>
      <c r="F36" s="19">
        <v>1.0</v>
      </c>
      <c r="G36" s="20">
        <f t="shared" si="3"/>
        <v>1</v>
      </c>
      <c r="H36" s="16" t="s">
        <v>56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7.75" customHeight="1">
      <c r="A37" s="1"/>
      <c r="B37" s="15">
        <v>27.0</v>
      </c>
      <c r="C37" s="16" t="s">
        <v>57</v>
      </c>
      <c r="D37" s="17" t="s">
        <v>13</v>
      </c>
      <c r="E37" s="18">
        <v>1.0</v>
      </c>
      <c r="F37" s="19">
        <v>1.0</v>
      </c>
      <c r="G37" s="20">
        <f t="shared" si="3"/>
        <v>1</v>
      </c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27.75" customHeight="1">
      <c r="A38" s="1"/>
      <c r="B38" s="15">
        <v>28.0</v>
      </c>
      <c r="C38" s="16" t="s">
        <v>58</v>
      </c>
      <c r="D38" s="17" t="s">
        <v>13</v>
      </c>
      <c r="E38" s="18">
        <v>1.0</v>
      </c>
      <c r="F38" s="19">
        <v>1.0</v>
      </c>
      <c r="G38" s="20">
        <f t="shared" si="3"/>
        <v>1</v>
      </c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>
      <c r="A39" s="1"/>
      <c r="B39" s="15">
        <v>29.0</v>
      </c>
      <c r="C39" s="16" t="s">
        <v>59</v>
      </c>
      <c r="D39" s="17" t="s">
        <v>13</v>
      </c>
      <c r="E39" s="18">
        <v>1.0</v>
      </c>
      <c r="F39" s="19">
        <v>1.0</v>
      </c>
      <c r="G39" s="20">
        <f t="shared" si="3"/>
        <v>1</v>
      </c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>
      <c r="A40" s="1"/>
      <c r="B40" s="15">
        <v>30.0</v>
      </c>
      <c r="C40" s="16" t="s">
        <v>60</v>
      </c>
      <c r="D40" s="17" t="s">
        <v>13</v>
      </c>
      <c r="E40" s="18">
        <v>1.0</v>
      </c>
      <c r="F40" s="19">
        <v>1.0</v>
      </c>
      <c r="G40" s="20">
        <f t="shared" si="3"/>
        <v>1</v>
      </c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A41" s="1"/>
      <c r="B41" s="15">
        <v>31.0</v>
      </c>
      <c r="C41" s="16" t="s">
        <v>61</v>
      </c>
      <c r="D41" s="17" t="s">
        <v>13</v>
      </c>
      <c r="E41" s="18">
        <v>1.0</v>
      </c>
      <c r="F41" s="19">
        <v>1.0</v>
      </c>
      <c r="G41" s="20">
        <f t="shared" si="3"/>
        <v>1</v>
      </c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4.25" customHeight="1">
      <c r="A42" s="1"/>
      <c r="B42" s="12" t="s">
        <v>62</v>
      </c>
      <c r="C42" s="13"/>
      <c r="D42" s="13"/>
      <c r="E42" s="13"/>
      <c r="F42" s="13"/>
      <c r="G42" s="13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4.25" customHeight="1">
      <c r="A43" s="1"/>
      <c r="B43" s="15">
        <v>33.0</v>
      </c>
      <c r="C43" s="16" t="s">
        <v>63</v>
      </c>
      <c r="D43" s="17" t="s">
        <v>64</v>
      </c>
      <c r="E43" s="18">
        <v>1.0</v>
      </c>
      <c r="F43" s="19">
        <v>0.1</v>
      </c>
      <c r="G43" s="20">
        <f t="shared" ref="G43:G46" si="4">E43*F43</f>
        <v>0.1</v>
      </c>
      <c r="H43" s="2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4.25" customHeight="1">
      <c r="A44" s="1"/>
      <c r="B44" s="15">
        <f t="shared" ref="B44:B46" si="5">B43+1</f>
        <v>34</v>
      </c>
      <c r="C44" s="17" t="s">
        <v>65</v>
      </c>
      <c r="D44" s="17" t="s">
        <v>66</v>
      </c>
      <c r="E44" s="29">
        <v>1.0</v>
      </c>
      <c r="F44" s="30">
        <v>0.2</v>
      </c>
      <c r="G44" s="20">
        <f t="shared" si="4"/>
        <v>0.2</v>
      </c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27.75" customHeight="1">
      <c r="A45" s="1"/>
      <c r="B45" s="15">
        <f t="shared" si="5"/>
        <v>35</v>
      </c>
      <c r="C45" s="16" t="s">
        <v>67</v>
      </c>
      <c r="D45" s="17" t="s">
        <v>13</v>
      </c>
      <c r="E45" s="18">
        <v>1.0</v>
      </c>
      <c r="F45" s="19">
        <v>1.0</v>
      </c>
      <c r="G45" s="20">
        <f t="shared" si="4"/>
        <v>1</v>
      </c>
      <c r="H45" s="31" t="s">
        <v>68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4.25" customHeight="1">
      <c r="A46" s="1"/>
      <c r="B46" s="15">
        <f t="shared" si="5"/>
        <v>36</v>
      </c>
      <c r="C46" s="16" t="s">
        <v>69</v>
      </c>
      <c r="D46" s="17" t="s">
        <v>13</v>
      </c>
      <c r="E46" s="18">
        <v>1.0</v>
      </c>
      <c r="F46" s="19">
        <v>1.0</v>
      </c>
      <c r="G46" s="20">
        <f t="shared" si="4"/>
        <v>1</v>
      </c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A47" s="1"/>
      <c r="B47" s="12" t="s">
        <v>70</v>
      </c>
      <c r="C47" s="13"/>
      <c r="D47" s="13"/>
      <c r="E47" s="13"/>
      <c r="F47" s="13"/>
      <c r="G47" s="13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"/>
      <c r="B48" s="15">
        <f>B46+1</f>
        <v>37</v>
      </c>
      <c r="C48" s="16" t="s">
        <v>71</v>
      </c>
      <c r="D48" s="16" t="s">
        <v>72</v>
      </c>
      <c r="E48" s="18">
        <v>1.0</v>
      </c>
      <c r="F48" s="19">
        <v>1.0</v>
      </c>
      <c r="G48" s="20">
        <f t="shared" ref="G48:G51" si="6">E48*F48</f>
        <v>1</v>
      </c>
      <c r="H48" s="31" t="s">
        <v>73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1"/>
      <c r="B49" s="15">
        <f t="shared" ref="B49:B51" si="7">B48+1</f>
        <v>38</v>
      </c>
      <c r="C49" s="17" t="s">
        <v>74</v>
      </c>
      <c r="D49" s="16" t="s">
        <v>72</v>
      </c>
      <c r="E49" s="29">
        <v>1.0</v>
      </c>
      <c r="F49" s="30">
        <v>1.0</v>
      </c>
      <c r="G49" s="20">
        <f t="shared" si="6"/>
        <v>1</v>
      </c>
      <c r="H49" s="17" t="s">
        <v>75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1"/>
      <c r="B50" s="15">
        <f t="shared" si="7"/>
        <v>39</v>
      </c>
      <c r="C50" s="17" t="s">
        <v>76</v>
      </c>
      <c r="D50" s="16" t="s">
        <v>72</v>
      </c>
      <c r="E50" s="29">
        <v>1.0</v>
      </c>
      <c r="F50" s="30">
        <v>1.0</v>
      </c>
      <c r="G50" s="20">
        <f t="shared" si="6"/>
        <v>1</v>
      </c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1"/>
      <c r="B51" s="15">
        <f t="shared" si="7"/>
        <v>40</v>
      </c>
      <c r="C51" s="16" t="s">
        <v>77</v>
      </c>
      <c r="D51" s="16" t="s">
        <v>72</v>
      </c>
      <c r="E51" s="18">
        <v>1.0</v>
      </c>
      <c r="F51" s="19">
        <v>1.0</v>
      </c>
      <c r="G51" s="20">
        <f t="shared" si="6"/>
        <v>1</v>
      </c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1"/>
      <c r="B52" s="22" t="s">
        <v>78</v>
      </c>
      <c r="C52" s="13"/>
      <c r="D52" s="13"/>
      <c r="E52" s="13"/>
      <c r="F52" s="23"/>
      <c r="G52" s="24">
        <f>SUM(G25:G51)</f>
        <v>18.4</v>
      </c>
      <c r="H52" s="2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9.0" customHeight="1">
      <c r="A53" s="1"/>
      <c r="B53" s="1"/>
      <c r="C53" s="1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27.75" customHeight="1">
      <c r="A54" s="1"/>
      <c r="B54" s="32" t="s">
        <v>79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1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1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1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1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1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1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1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1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5.75" customHeight="1">
      <c r="A1000" s="1"/>
      <c r="B1000" s="1"/>
      <c r="C1000" s="1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ht="15.75" customHeight="1">
      <c r="A1001" s="1"/>
      <c r="B1001" s="1"/>
      <c r="C1001" s="1"/>
      <c r="D1001" s="1"/>
      <c r="E1001" s="1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ht="15.75" customHeight="1">
      <c r="A1002" s="1"/>
      <c r="B1002" s="1"/>
      <c r="C1002" s="1"/>
      <c r="D1002" s="1"/>
      <c r="E1002" s="1"/>
      <c r="F1002" s="2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ht="15.75" customHeight="1">
      <c r="A1003" s="1"/>
      <c r="B1003" s="1"/>
      <c r="C1003" s="1"/>
      <c r="D1003" s="1"/>
      <c r="E1003" s="1"/>
      <c r="F1003" s="2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ht="15.75" customHeight="1">
      <c r="A1004" s="1"/>
      <c r="B1004" s="1"/>
      <c r="C1004" s="1"/>
      <c r="D1004" s="1"/>
      <c r="E1004" s="1"/>
      <c r="F1004" s="2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ht="15.75" customHeight="1">
      <c r="A1005" s="1"/>
      <c r="B1005" s="1"/>
      <c r="C1005" s="1"/>
      <c r="D1005" s="1"/>
      <c r="E1005" s="1"/>
      <c r="F1005" s="2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ht="15.75" customHeight="1">
      <c r="A1006" s="1"/>
      <c r="B1006" s="1"/>
      <c r="C1006" s="1"/>
      <c r="D1006" s="1"/>
      <c r="E1006" s="1"/>
      <c r="F1006" s="2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ht="15.75" customHeight="1">
      <c r="A1007" s="1"/>
      <c r="B1007" s="1"/>
      <c r="C1007" s="1"/>
      <c r="D1007" s="1"/>
      <c r="E1007" s="1"/>
      <c r="F1007" s="2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ht="15.75" customHeight="1">
      <c r="A1008" s="1"/>
      <c r="B1008" s="1"/>
      <c r="C1008" s="1"/>
      <c r="D1008" s="1"/>
      <c r="E1008" s="1"/>
      <c r="F1008" s="2"/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ht="15.75" customHeight="1">
      <c r="A1009" s="1"/>
      <c r="B1009" s="1"/>
      <c r="C1009" s="1"/>
      <c r="D1009" s="1"/>
      <c r="E1009" s="1"/>
      <c r="F1009" s="2"/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ht="15.75" customHeight="1">
      <c r="A1010" s="1"/>
      <c r="B1010" s="1"/>
      <c r="C1010" s="1"/>
      <c r="D1010" s="1"/>
      <c r="E1010" s="1"/>
      <c r="F1010" s="2"/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ht="15.75" customHeight="1">
      <c r="A1011" s="1"/>
      <c r="B1011" s="1"/>
      <c r="C1011" s="1"/>
      <c r="D1011" s="1"/>
      <c r="E1011" s="1"/>
      <c r="F1011" s="2"/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ht="15.75" customHeight="1">
      <c r="A1012" s="1"/>
      <c r="B1012" s="1"/>
      <c r="C1012" s="1"/>
      <c r="D1012" s="1"/>
      <c r="E1012" s="1"/>
      <c r="F1012" s="2"/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ht="15.75" customHeight="1">
      <c r="A1013" s="1"/>
      <c r="B1013" s="1"/>
      <c r="C1013" s="1"/>
      <c r="D1013" s="1"/>
      <c r="E1013" s="1"/>
      <c r="F1013" s="2"/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ht="15.75" customHeight="1">
      <c r="A1014" s="1"/>
      <c r="B1014" s="1"/>
      <c r="C1014" s="1"/>
      <c r="D1014" s="1"/>
      <c r="E1014" s="1"/>
      <c r="F1014" s="2"/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ht="15.75" customHeight="1">
      <c r="A1015" s="1"/>
      <c r="B1015" s="1"/>
      <c r="C1015" s="1"/>
      <c r="D1015" s="1"/>
      <c r="E1015" s="1"/>
      <c r="F1015" s="2"/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ht="15.75" customHeight="1">
      <c r="A1016" s="1"/>
      <c r="B1016" s="1"/>
      <c r="C1016" s="1"/>
      <c r="D1016" s="1"/>
      <c r="E1016" s="1"/>
      <c r="F1016" s="2"/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ht="15.75" customHeight="1">
      <c r="A1017" s="1"/>
      <c r="B1017" s="1"/>
      <c r="C1017" s="1"/>
      <c r="D1017" s="1"/>
      <c r="E1017" s="1"/>
      <c r="F1017" s="2"/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ht="15.75" customHeight="1">
      <c r="A1018" s="1"/>
      <c r="B1018" s="1"/>
      <c r="C1018" s="1"/>
      <c r="D1018" s="1"/>
      <c r="E1018" s="1"/>
      <c r="F1018" s="2"/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ht="15.75" customHeight="1">
      <c r="A1019" s="1"/>
      <c r="B1019" s="1"/>
      <c r="C1019" s="1"/>
      <c r="D1019" s="1"/>
      <c r="E1019" s="1"/>
      <c r="F1019" s="2"/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ht="15.75" customHeight="1">
      <c r="A1020" s="1"/>
      <c r="B1020" s="1"/>
      <c r="C1020" s="1"/>
      <c r="D1020" s="1"/>
      <c r="E1020" s="1"/>
      <c r="F1020" s="2"/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ht="15.75" customHeight="1">
      <c r="A1021" s="1"/>
      <c r="B1021" s="1"/>
      <c r="C1021" s="1"/>
      <c r="D1021" s="1"/>
      <c r="E1021" s="1"/>
      <c r="F1021" s="2"/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ht="15.75" customHeight="1">
      <c r="A1022" s="1"/>
      <c r="B1022" s="1"/>
      <c r="C1022" s="1"/>
      <c r="D1022" s="1"/>
      <c r="E1022" s="1"/>
      <c r="F1022" s="2"/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ht="15.75" customHeight="1">
      <c r="A1023" s="1"/>
      <c r="B1023" s="1"/>
      <c r="C1023" s="1"/>
      <c r="D1023" s="1"/>
      <c r="E1023" s="1"/>
      <c r="F1023" s="2"/>
      <c r="G1023" s="2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ht="15.75" customHeight="1">
      <c r="A1024" s="1"/>
      <c r="B1024" s="1"/>
      <c r="C1024" s="1"/>
      <c r="D1024" s="1"/>
      <c r="E1024" s="1"/>
      <c r="F1024" s="2"/>
      <c r="G1024" s="2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ht="15.75" customHeight="1">
      <c r="A1025" s="1"/>
      <c r="B1025" s="1"/>
      <c r="C1025" s="1"/>
      <c r="D1025" s="1"/>
      <c r="E1025" s="1"/>
      <c r="F1025" s="2"/>
      <c r="G1025" s="2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ht="15.75" customHeight="1">
      <c r="A1026" s="1"/>
      <c r="B1026" s="1"/>
      <c r="C1026" s="1"/>
      <c r="D1026" s="1"/>
      <c r="E1026" s="1"/>
      <c r="F1026" s="2"/>
      <c r="G1026" s="2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ht="15.75" customHeight="1">
      <c r="A1027" s="1"/>
      <c r="B1027" s="1"/>
      <c r="C1027" s="1"/>
      <c r="D1027" s="1"/>
      <c r="E1027" s="1"/>
      <c r="F1027" s="2"/>
      <c r="G1027" s="2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ht="15.75" customHeight="1">
      <c r="A1028" s="1"/>
      <c r="B1028" s="1"/>
      <c r="C1028" s="1"/>
      <c r="D1028" s="1"/>
      <c r="E1028" s="1"/>
      <c r="F1028" s="2"/>
      <c r="G1028" s="2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ht="15.75" customHeight="1">
      <c r="A1029" s="1"/>
      <c r="B1029" s="1"/>
      <c r="C1029" s="1"/>
      <c r="D1029" s="1"/>
      <c r="E1029" s="1"/>
      <c r="F1029" s="2"/>
      <c r="G1029" s="2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ht="15.75" customHeight="1">
      <c r="A1030" s="1"/>
      <c r="B1030" s="1"/>
      <c r="C1030" s="1"/>
      <c r="D1030" s="1"/>
      <c r="E1030" s="1"/>
      <c r="F1030" s="2"/>
      <c r="G1030" s="2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ht="15.75" customHeight="1">
      <c r="A1031" s="1"/>
      <c r="B1031" s="1"/>
      <c r="C1031" s="1"/>
      <c r="D1031" s="1"/>
      <c r="E1031" s="1"/>
      <c r="F1031" s="2"/>
      <c r="G1031" s="2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ht="15.75" customHeight="1">
      <c r="A1032" s="1"/>
      <c r="B1032" s="1"/>
      <c r="C1032" s="1"/>
      <c r="D1032" s="1"/>
      <c r="E1032" s="1"/>
      <c r="F1032" s="2"/>
      <c r="G1032" s="2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>
      <c r="A1033" s="1"/>
      <c r="B1033" s="1"/>
      <c r="C1033" s="1"/>
      <c r="D1033" s="1"/>
      <c r="E1033" s="1"/>
      <c r="F1033" s="2"/>
      <c r="G1033" s="2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>
      <c r="A1034" s="1"/>
      <c r="B1034" s="1"/>
      <c r="C1034" s="1"/>
      <c r="D1034" s="1"/>
      <c r="E1034" s="1"/>
      <c r="F1034" s="2"/>
      <c r="G1034" s="2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>
      <c r="A1035" s="1"/>
      <c r="B1035" s="1"/>
      <c r="C1035" s="1"/>
      <c r="D1035" s="1"/>
      <c r="E1035" s="1"/>
      <c r="F1035" s="2"/>
      <c r="G1035" s="2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>
      <c r="A1036" s="1"/>
      <c r="B1036" s="1"/>
      <c r="C1036" s="1"/>
      <c r="D1036" s="1"/>
      <c r="E1036" s="1"/>
      <c r="F1036" s="2"/>
      <c r="G1036" s="2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>
      <c r="A1037" s="1"/>
      <c r="B1037" s="1"/>
      <c r="C1037" s="1"/>
      <c r="D1037" s="1"/>
      <c r="E1037" s="1"/>
      <c r="F1037" s="2"/>
      <c r="G1037" s="2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>
      <c r="A1038" s="1"/>
      <c r="B1038" s="1"/>
      <c r="C1038" s="1"/>
      <c r="D1038" s="1"/>
      <c r="E1038" s="1"/>
      <c r="F1038" s="2"/>
      <c r="G1038" s="2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>
      <c r="A1039" s="1"/>
      <c r="B1039" s="1"/>
      <c r="C1039" s="1"/>
      <c r="D1039" s="1"/>
      <c r="E1039" s="1"/>
      <c r="F1039" s="2"/>
      <c r="G1039" s="2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>
      <c r="A1040" s="1"/>
      <c r="B1040" s="1"/>
      <c r="C1040" s="1"/>
      <c r="D1040" s="1"/>
      <c r="E1040" s="1"/>
      <c r="F1040" s="2"/>
      <c r="G1040" s="2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>
      <c r="A1041" s="1"/>
      <c r="B1041" s="1"/>
      <c r="C1041" s="1"/>
      <c r="D1041" s="1"/>
      <c r="E1041" s="1"/>
      <c r="F1041" s="2"/>
      <c r="G1041" s="2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</sheetData>
  <mergeCells count="9">
    <mergeCell ref="B5:H5"/>
    <mergeCell ref="B3:H3"/>
    <mergeCell ref="B8:H8"/>
    <mergeCell ref="B23:F23"/>
    <mergeCell ref="B24:H24"/>
    <mergeCell ref="B42:H42"/>
    <mergeCell ref="B47:H47"/>
    <mergeCell ref="B52:F52"/>
    <mergeCell ref="B54:H54"/>
  </mergeCells>
  <hyperlinks>
    <hyperlink r:id="rId2" ref="H17"/>
    <hyperlink r:id="rId3" ref="H19"/>
    <hyperlink r:id="rId4" ref="H20"/>
    <hyperlink r:id="rId5" ref="H21"/>
    <hyperlink r:id="rId6" ref="H22"/>
    <hyperlink r:id="rId7" ref="H29"/>
    <hyperlink r:id="rId8" ref="H45"/>
    <hyperlink r:id="rId9" ref="H48"/>
  </hyperlinks>
  <printOptions/>
  <pageMargins bottom="0.75" footer="0.0" header="0.0" left="0.7" right="0.7" top="0.75"/>
  <pageSetup orientation="portrait"/>
  <drawing r:id="rId10"/>
  <legacyDrawing r:id="rId1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2025-02-12T07:35:55Z</dcterms:created>
</cp:coreProperties>
</file>