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0" documentId="8_{518F1A8C-8925-4C30-AA5F-21B2C7DAAD20}" xr6:coauthVersionLast="47" xr6:coauthVersionMax="47" xr10:uidLastSave="{00000000-0000-0000-0000-000000000000}"/>
  <workbookProtection workbookAlgorithmName="SHA-512" workbookHashValue="wE3mFMFUh5BeX0+xX9AIci/tKYIl6qXmLdRAC7pEMH6cuch9Bpfa07STuU3WsIsgJoE42iSeeyWrAhBi7zkYOg==" workbookSaltValue="fWP8Z5UU6PSi21353RG0HA==" workbookSpinCount="100000" lockStructure="1"/>
  <bookViews>
    <workbookView xWindow="28680" yWindow="-120" windowWidth="29040" windowHeight="15720" tabRatio="829" xr2:uid="{00000000-000D-0000-FFFF-FFFF00000000}"/>
  </bookViews>
  <sheets>
    <sheet name="HIV Indicators" sheetId="14" r:id="rId1"/>
    <sheet name="Target cumulation criterion" sheetId="7" r:id="rId2"/>
    <sheet name="GC8 pop gp-definitions" sheetId="10" r:id="rId3"/>
    <sheet name="WPTM" sheetId="9" r:id="rId4"/>
    <sheet name="{WPTM category list}" sheetId="15" state="veryHidden" r:id="rId5"/>
    <sheet name="Equity Indicator Selection" sheetId="12" r:id="rId6"/>
    <sheet name="change log" sheetId="13" r:id="rId7"/>
  </sheets>
  <externalReferences>
    <externalReference r:id="rId8"/>
  </externalReferences>
  <definedNames>
    <definedName name="_xlnm._FilterDatabase" localSheetId="0" hidden="1">'HIV Indicators'!$A$3:$R$67</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5">'Equity Indicator Selection'!$A$1:$D$87</definedName>
    <definedName name="_xlnm.Print_Area" localSheetId="0">'HIV Indicators'!$A$1:$R$67</definedName>
    <definedName name="_xlnm.Print_Area" localSheetId="1">'Target cumulation criterion'!$A$1:$I$25</definedName>
    <definedName name="_xlnm.Print_Titles" localSheetId="0">'HIV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C19" i="7" s="1"/>
  <c r="D15" i="7"/>
  <c r="G15" i="7"/>
  <c r="E9" i="7"/>
  <c r="C9" i="7"/>
  <c r="G8" i="7"/>
  <c r="G7" i="7"/>
  <c r="H10" i="7" l="1"/>
  <c r="E24" i="7"/>
  <c r="G24" i="7" s="1"/>
  <c r="E19" i="7"/>
  <c r="C14" i="7"/>
  <c r="H15" i="7"/>
  <c r="G19" i="7" s="1"/>
  <c r="H12" i="7"/>
  <c r="G14" i="7" s="1"/>
  <c r="E14" i="7"/>
  <c r="G9" i="7"/>
</calcChain>
</file>

<file path=xl/sharedStrings.xml><?xml version="1.0" encoding="utf-8"?>
<sst xmlns="http://schemas.openxmlformats.org/spreadsheetml/2006/main" count="1528" uniqueCount="699">
  <si>
    <t>GC8 - Indicator Guidance Sheets: HIV</t>
  </si>
  <si>
    <t>Date published: 15 December 2025</t>
  </si>
  <si>
    <t>Last updated: 14 Nov 2025</t>
  </si>
  <si>
    <t>*Required disaggregation by age group 15-19 and 20-24 applies to the countries who receive funds to support AGYW programs including the following countries- Botswana, Eswatini, Kenya, Lesotho, Malawi, Mozambique, Namibia, South Africa, Tanzania, Uganda, Zambia and Zimbabwe.</t>
  </si>
  <si>
    <t>Module</t>
  </si>
  <si>
    <t>Type of change</t>
  </si>
  <si>
    <t>Indicator Categorization (Group/KPI)</t>
  </si>
  <si>
    <t>Indicator code</t>
  </si>
  <si>
    <t>Indicators</t>
  </si>
  <si>
    <t>Numerator</t>
  </si>
  <si>
    <t>Denominator</t>
  </si>
  <si>
    <t xml:space="preserve">Data type-
Target </t>
  </si>
  <si>
    <t>Data type- Result</t>
  </si>
  <si>
    <r>
      <t xml:space="preserve">Data collection </t>
    </r>
    <r>
      <rPr>
        <sz val="11"/>
        <color theme="0"/>
        <rFont val="Arial"/>
        <family val="2"/>
      </rPr>
      <t>(in country)</t>
    </r>
  </si>
  <si>
    <r>
      <t xml:space="preserve">Frequency of reporting
</t>
    </r>
    <r>
      <rPr>
        <sz val="11"/>
        <color theme="0"/>
        <rFont val="Arial"/>
        <family val="2"/>
      </rPr>
      <t>(to Global Fund)</t>
    </r>
  </si>
  <si>
    <t>Cumulation type</t>
  </si>
  <si>
    <t>Disaggregation of  reported results</t>
  </si>
  <si>
    <t>Reporting on disaggregated results</t>
  </si>
  <si>
    <t xml:space="preserve">Data source </t>
  </si>
  <si>
    <t>Selection of indicators, target setting and additional information required for analysis</t>
  </si>
  <si>
    <t>Analysis and Interpretation</t>
  </si>
  <si>
    <t>Reference</t>
  </si>
  <si>
    <t>Impact indicators (All modules)</t>
  </si>
  <si>
    <t>No change</t>
  </si>
  <si>
    <t>HIV I-4</t>
  </si>
  <si>
    <t>Number of AIDS related deaths per 100,000 population</t>
  </si>
  <si>
    <t>Estimated number of people dying from AIDS-related causes during the calendar year x 100,000</t>
  </si>
  <si>
    <t xml:space="preserve">Total population regardless of HIV status </t>
  </si>
  <si>
    <t>N</t>
  </si>
  <si>
    <t>Annual</t>
  </si>
  <si>
    <t>Not applicable</t>
  </si>
  <si>
    <t>Age (&lt;5, 5-14, 15+)
Gender (female, male)
Gender | Age* (female 15-19, male 15-19, female 20-24, male 20-24)
*To be reported from AGYW priority countries.</t>
  </si>
  <si>
    <t xml:space="preserve">Report as number per 100,000 population of each of the disaggregation categories. </t>
  </si>
  <si>
    <t xml:space="preserve">Mathematical modelling such as Spectrum. </t>
  </si>
  <si>
    <t>Considerations when selecting and setting targets:
1) This indicator is recommended to be included in the performance framework especially in countries with generalized or mixed HIV epidemic.
2) Targets should be consistent with updated projections based on mathematical modelling tools and country should be able to provide these projections as supportive documentation.</t>
  </si>
  <si>
    <t xml:space="preserve">1) AIDS-related mortality rate measures the health impact of HIV care and treatment. Progressive improvement of vital registration will facilitate measurement of this indicator.
2) Modelling tools require demographic data, HIV prevalence, number of people receiving ART, HIV incidence and assumptions around survival.  
Additional data from verbal autopsy and/or vital reporting systems (and related estimates of underreporting and misclassification) may be used as inputs. </t>
  </si>
  <si>
    <t xml:space="preserve">Global AIDS Monitoring 2025 Indicator 2.7 pages 71-73
https://www.unaids.org/sites/default/files/media_asset/global-aids-monitoring_en.pdf  
A minor deviation from GAM description of the indicator, from 'total number of people who have died from AIDS-lated causes'  to 'number of AIDS-related deaths'.
WHO HIV SI 2022. Indicator MOR.1, page 387
https://www.who.int/publications/i/item/9789240055315 
</t>
  </si>
  <si>
    <t>HIV I-6</t>
  </si>
  <si>
    <t>Estimated percentage of children newly infected with HIV from mother-to-child transmission among women living with HIV delivering in the past 12 months</t>
  </si>
  <si>
    <t>Estimated number of children newly infected with HIV via mother-to-child transmission</t>
  </si>
  <si>
    <t>Estimated number of women living with HIV delivering in the past 12 months</t>
  </si>
  <si>
    <t>%</t>
  </si>
  <si>
    <t>X</t>
  </si>
  <si>
    <t>Considerations when selecting and setting targets: 
1) This indicator is recommended to be included in the performance framework especially in countries with generalized HIV epidemic and investments are targeting PMTCT programs.
2) Targets should be consistent with updated projections based on mathematical modelling tools and country should be able to provide these projections as supportive documentation.</t>
  </si>
  <si>
    <t>1) This indicator assesses the impact of providing antiretroviral medicines and retaining women in care to reduce mother-to child transmission. 
2) All countries should make efforts to monitor the HIV status and survival of children born to HIV-positive women, gathered during follow-up health care visits.
3) To calculate the Final MTCT rate Spectrum requires the following data- distribution of pregnant women living with HIV receiving different ART regimens before and during delivery; distribution of women and exposed infants receiving ART/ARV after delivery; the percentage of infants who are not breastfeeding; probabilities of mother-to-child transmission of HIV by categories of ART regimen and infant feeding practices; estimated HIV incidence among pregnant and breastfeeding women; estimated # of women living with HIV delivering in the reporting period.
For further information refer to WHO publications on HIV monitoring and evaluation (http://www.who.int/hiv/pub/me/en/index.html).</t>
  </si>
  <si>
    <t>Global AIDS Monitoring 2025 indicator 3.3, pages 80-81
https://www.unaids.org/sites/default/files/media_asset/global-aids-monitoring_en.pdf 
A minor deviation from GAM description of this indicator, the term "mother-to-child transmission" is used instead of "vertical transmission".</t>
  </si>
  <si>
    <t>HIV I-9a</t>
  </si>
  <si>
    <t>Percentage of men who have sex with men who are living with HIV</t>
  </si>
  <si>
    <t>Number of MSM who test positive for HIV</t>
  </si>
  <si>
    <t>Number of MSM tested for HIV</t>
  </si>
  <si>
    <t xml:space="preserve">Annual or every 2 years </t>
  </si>
  <si>
    <t>Age (&lt;25, 25+)</t>
  </si>
  <si>
    <t>Report as %.
Disaggregation applies to the numerator and denominator.</t>
  </si>
  <si>
    <t>Data from HIV tests conducted among respondents in the sentinel surveillance or participants in biobehavioural surveys.</t>
  </si>
  <si>
    <t>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When available, report baseline and results disaggregated by &gt;1 year and &lt;1 year of sexual activity with other men, in the comments section.</t>
  </si>
  <si>
    <t>1) The sentinel surveillance sites used for calculating this indicator should remain constant to allow for tracking changes over time.
2) IBBS data used for calculating this indicator should consider the consistency in the design (population definition, eligibility, sampling method, questionnaire, etc.), implementation and analysis, to ensure comparability over time.
3) The data analysis should look at the different age and gender groups whenever applicable. The analysis of prevalence among younger age groups or those recently initiated (such as withing past 12 months) can provide a proxy of incidence, together with behavioral data and STI prevalence in the context.
For details refer to:
Global HIV Strategic Information Working Group, Biobehavioural survey guidelines for populations at risk for HIV, WHO, Sep 2017. https://www.who.int/publications/i/item/978-92-4-151301-2</t>
  </si>
  <si>
    <t xml:space="preserve">Global AIDS Monitoring 2025 Indicator 1.3, pages 32-33; the names of key populations are specified in respective indicators.
https://www.unaids.org/sites/default/files/media_asset/global-aids-monitoring_en.pdf
</t>
  </si>
  <si>
    <t>Updated name, updated numerator and denominator</t>
  </si>
  <si>
    <t>HIV I-9b</t>
  </si>
  <si>
    <t>Percentage of trans and gender-diverse people who are living with HIV</t>
  </si>
  <si>
    <t>Number of trans and gender-diverse people who test positive for HIV</t>
  </si>
  <si>
    <t>Number of trans and gender-diverse people tested for HIV</t>
  </si>
  <si>
    <t>Annual or every 2 years</t>
  </si>
  <si>
    <t xml:space="preserve">Data from HIV tests conducted among respondents in the sentinel surveillance or participants in biobehavioural surveys.
</t>
  </si>
  <si>
    <t>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t>
  </si>
  <si>
    <t>Surveys exclusively covering transgender people are rare. Most data for transgender communities are drawn from surveys of men who have sex with men or sex workers. 
Results for the subpopulations of transgender people in the surveys for MSM and SW should be interpreted with caution given smaller sample size. IBBS targeted at transgender people is recommended to report on this indicator.</t>
  </si>
  <si>
    <t>HIV I-10</t>
  </si>
  <si>
    <t>Percentage of sex workers who are living with HIV</t>
  </si>
  <si>
    <t>Number of sex workers who test positive for HIV</t>
  </si>
  <si>
    <t>Number of sex workers tested for HIV</t>
  </si>
  <si>
    <t>Age (&lt;25, 25+)
Gender (female, male, trans and gender-diverse people)</t>
  </si>
  <si>
    <t>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When available, report baseline and results disaggregated by &gt;1 year and &lt;1 year of sexual activity with clients, in the Comments section.</t>
  </si>
  <si>
    <t>1) The sentinel surveillance sites used for calculating this indicator should remain constant to allow for tracking changes over time.
2) IBBS data used for calculating this indicator should consider the consistency in the design (population definition, eligibility, sampling method, questionnaire, etc.), implementation and analysis, to ensure comparability over time.
3) The data analysis shall look at the different age and gender groups whenever applicable. The analysis of prevalence among younger age groups or those recently initiated (such as withing past 12 months) can provide a proxy of incidence, together with behavioral data and STI prevalence in the context.
For details refer to:
Global HIV Strategic Information Working Group, Biobehavioural survey guidelines for populations at risk for HIV, WHO, Sep 2017. https://www.who.int/publications/i/item/978-92-4-151301-2</t>
  </si>
  <si>
    <t>HIV I-11</t>
  </si>
  <si>
    <t>Percentage of people who inject drugs who are living with HIV</t>
  </si>
  <si>
    <t>Number of people who inject drugs who test positive for HIV</t>
  </si>
  <si>
    <t>Number of people who inject drugs tested for HIV</t>
  </si>
  <si>
    <t>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When available, report baseline and results disaggregated by greater than and less than one year &gt;1 year and &lt;1 year of injecting drugs, in the Comments section.</t>
  </si>
  <si>
    <t xml:space="preserve">1) The sentinel surveillance sites used for calculating this indicator should remain constant to allow for tracking changes over time.
2) IBBS data used for calculating this indicator should consider the consistency in the design (population definition, eligibility, sampling method, questionnaire, etc.), implementation and analysis, to ensure comparability over time.
3) The data analysis shall look at the different age and gender groups whenever applicable. The analysis of prevalence among younger age groups or those recently initiated (such as withing past 12 months) can provide a proxy of incidence, together with behavioral data and HCV prevalence in the context.
For details refer to:
Global HIV Strategic Information Working Group, Biobehavioural survey guidelines for populations at risk for HIV, WHO, Sep 2017. https://www.who.int/publications/i/item/978-92-4-151301-2
</t>
  </si>
  <si>
    <t>HIV I-12</t>
  </si>
  <si>
    <t>Percentage of other vulnerable populations who are living with HIV</t>
  </si>
  <si>
    <t>Number of other vulnerable  populations who test positive for HIV</t>
  </si>
  <si>
    <t>Number of other vulnerable  populations tested for HIV</t>
  </si>
  <si>
    <t xml:space="preserve"> </t>
  </si>
  <si>
    <t xml:space="preserve">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t>
  </si>
  <si>
    <t>This indicator refers to any other high-risk populations in the country, for example, prisoners, ethnic minorities, migrant populations, etc. Trend analysis should consider the consistency in the design (population definition, eligibility, sampling method, questionnaire, etc.), implementation and analysis, to ensure comparability over time.</t>
  </si>
  <si>
    <t>HIV I-13</t>
  </si>
  <si>
    <t>Percentage of people living with HIV</t>
  </si>
  <si>
    <t>Number of people living with HIV</t>
  </si>
  <si>
    <t>Total population</t>
  </si>
  <si>
    <t>N,D,%</t>
  </si>
  <si>
    <t xml:space="preserve">Mathematical modelling tools, such as Spectrum that generate age and gender specific estimates for PLHIV; Surveys; Surveillance (including case-based surveillance) and national demographic data.
</t>
  </si>
  <si>
    <t>Considerations when selecting and setting targets:
1) This indicator is recommended to be included  in the performance framework especially in countries with generalized or mixed HIV epidemic.
2) Targets should be consistent with updated projections based on mathematical modelling tools and country should be able to provide these projections as supportive documentation.  
When available in survey reports, provide the disaggregated prevalence data.</t>
  </si>
  <si>
    <t>- Target population for the HIV care cascade. 
- Basis for determining size of epidemic and HIV care and treatment needs.
- Serves as denominator for outcome/coverage indicators and tracking impact.</t>
  </si>
  <si>
    <t>Updated numerator and denominator</t>
  </si>
  <si>
    <t>HIV I-14</t>
  </si>
  <si>
    <t>Number of new HIV infections per 1,000 uninfected population</t>
  </si>
  <si>
    <t>Estimated number of people newly infected with HIV during the reporting period x 1,000</t>
  </si>
  <si>
    <t>Total number of uninfected population (or person-years exposed)</t>
  </si>
  <si>
    <t>Age (&lt;15, 15+)
Gender (female, male)
Gender | Age* (female 15-19, male 15-19, female 20-24, male 20-24).
*To be reported from AGYW priority countries.</t>
  </si>
  <si>
    <t xml:space="preserve">Report as number per 1,000 uninfected population of each of the disaggregation categories. </t>
  </si>
  <si>
    <t xml:space="preserve">Mathematical modelling tools, such as Spectrum.  These models incorporate data from geographical and population specific surveys, and other forms of surveillance and programmatic data (e.g. case reporting, mortality, programme and clinical data, and assumptions about HIV transmission).  </t>
  </si>
  <si>
    <t>Considerations when selecting and setting targets:
1) This indicator is recommended to be included  in the performance framework especially in countries with generalized or mixed HIV epidemic.
2) Targets should be consistent with updated projections based on mathematical modelling tools and country should be able to provide these projections as supportive documentation.</t>
  </si>
  <si>
    <t>1) Predicts the direction of epidemics. Reflects the impact of HIV prevention and treatment.  
2) Important for monitoring epidemic trends, detecting possible shifting patterns and projecting needs. 
3) Calculation: Rate: (Numerator x 1,000)/denominator. Include the calculated number in the number field of the performance framework.
4) Total uninfected population (denominator) = the total population minus people living with HIV.</t>
  </si>
  <si>
    <t>Global AIDS Monitoring 2025 Indicator 1.1, pages 28-29.
https://www.unaids.org/sites/default/files/media_asset/global-aids-monitoring_en.pdf
A minor deviation from GAM description of the indicator, from 'number of people newly infected with HIV, to 'number of HIV new infections'.</t>
  </si>
  <si>
    <t>TB/HIV I-1</t>
  </si>
  <si>
    <t>TB/HIV mortality rate, per 100,000 population</t>
  </si>
  <si>
    <t>Number of HIV-positive people who die of HIV with TB as a contributory cause of death x 100,000</t>
  </si>
  <si>
    <t>Number of people in the population</t>
  </si>
  <si>
    <t>Global TB report.</t>
  </si>
  <si>
    <t>Considerations when selecting and setting targets:
1) This indicator is recommended to be included in the performance framework, especially in countries where relevant investments are focused on TB/HIV programs and reducing TB/HIV mortality.
2) Targets should be consistent with country's modelled projections based on the expected diagnosis, prevention and treatment coverage and other health outcomes of the national response.
3) Country is expected to provide assumptions jointly by the HIV and TB program to support the proposed targets.</t>
  </si>
  <si>
    <t>1) The data on TB/HIV mortality are generated by the Spectrum programme used by HIV and now by TB programmes at country level. 
2) The level of estimated TB/HIV mortality is highly influenced by ART coverage. It is possible using Spectrum to generate what-if scenarios allowing to compare future TB/HIV deaths based on the predicted coverage of specific interventions. 
3) TB/HIV mortality is estimated and not measured directly (e.g. from national vital registration systems), so particular care is needed when making interpretations as the estimated TB/HIV mortality may change as a result of updates in the underlying model implemented in Spectrum.</t>
  </si>
  <si>
    <t>Outcome indicators (All modules)</t>
  </si>
  <si>
    <t>HIV O-4a</t>
  </si>
  <si>
    <t>Percentage of men  who have sex with men reporting using a condom the last time they had anal sex with a male partner</t>
  </si>
  <si>
    <t>Number of men who have sex with men who reported using a condom the last time they had anal sex</t>
  </si>
  <si>
    <t>Number of men who have sex with men who reported having had anal sex with a male partner in the past six months</t>
  </si>
  <si>
    <t xml:space="preserve">Every 2 years </t>
  </si>
  <si>
    <t xml:space="preserve">Sentinel surveillance or biobehavioural surveys or special surveys.
</t>
  </si>
  <si>
    <t xml:space="preserve">Considerations when selecting and setting targets: 
1) This indicator is recommended to be included in the performance framework especially in countries with a concentrated HIV epidemic in specific population groups and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t>
  </si>
  <si>
    <t>1) If data is available on another reporting period, include in the Comments section.
2) If there are concerns that the data are not based on a representative sample, the interpretation of the survey data should reflect these concerns. Where different sources of data exist, the best available estimate should be used. 
3) Countries may apply different time periods to define active key population members eligible for the survey (e.g., sex workers with a client in the last month). When differences in time periods used reflect a key population group more relevant for the epidemic context or consistent with the key population programme focus, these should be used instead of those given in the recommended indicator definition.  
4) For further information refer to: Operational guidelines for monitoring and evaluation of HIV programmes for sex workers, men who have sex with men, and transgender people. Chapel Hill (NC): MEASURE Evaluation; 2012 (http://www.cpc.unc.edu/measure/publications/ms-11-49a).</t>
  </si>
  <si>
    <t xml:space="preserve">Global AIDS Monitoring 2023 Indicator 1.5b pages 20-21
https://www.unaids.org/sites/default/files/media_asset/global-aids-monitoring_en.pdf
</t>
  </si>
  <si>
    <t>HIV O-4.1b</t>
  </si>
  <si>
    <t>Percentage of trans and gender-diverse people reporting using a condom during their most recent sexual intercourse or anal sex</t>
  </si>
  <si>
    <t>Number of trans and gender-diverse people who reported using a condom at last sexual intercourse or anal sex</t>
  </si>
  <si>
    <t>Number of trans and gender-diverse people surveyed who reported having sexual intercourse or anal sex in the past six months</t>
  </si>
  <si>
    <t xml:space="preserve">Global AIDS Monitoring 2023 Indicator 1.5d pages 24-25
https://www.unaids.org/sites/default/files/media_asset/global-aids-monitoring_en.pdf
</t>
  </si>
  <si>
    <t>HIV O-5</t>
  </si>
  <si>
    <t>Percentage of sex workers reporting using a condom with their most recent client</t>
  </si>
  <si>
    <t>Number of sex workers who reported using a condom with their last client</t>
  </si>
  <si>
    <t>Number of sex workers who reported having commercial sex in the past 12 months</t>
  </si>
  <si>
    <t>Global AIDS Monitoring 2023 Indicator 1.5a, pages 18-19
https://www.unaids.org/sites/default/files/media_asset/global-aids-monitoring_en.pdf</t>
  </si>
  <si>
    <t>HIV O-6</t>
  </si>
  <si>
    <t>Percentage of people who inject drugs reporting using sterile injecting equipment the last time they injected</t>
  </si>
  <si>
    <t>Number of people who inject drugs who report using sterile injecting equipment the last time they injected drugs</t>
  </si>
  <si>
    <t>Number of people who inject drugs who report injecting drugs in the past month</t>
  </si>
  <si>
    <t>Global AIDS Monitoring 2023 Indicator 1.8, pages 29-30
https://www.unaids.org/sites/default/files/media_asset/global-aids-monitoring_en.pdf</t>
  </si>
  <si>
    <t>HIV O-7</t>
  </si>
  <si>
    <t>Percentage of other vulnerable populations who report the use of a condom at last sexual intercourse</t>
  </si>
  <si>
    <t>Number of other vulnerable populations who reported that a condom was used the last time they had sex</t>
  </si>
  <si>
    <t>Number of other vulnerable populations surveyed</t>
  </si>
  <si>
    <t>Considerations when selecting and setting targets: 
1) This indicator is recommended to be included in the performance framework especially in countries with a concentrated HIV epidemic in specific population groups and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4) Specify the name of the target population.</t>
  </si>
  <si>
    <t>HIV O-10</t>
  </si>
  <si>
    <t>Percentage of high-risk AGYW (15-24) who say they used a condom the last time they had sex with a non-regular partner, of those who have had sex with such a partner in the last 12 months</t>
  </si>
  <si>
    <t>Number of high-risk AGYW (15-24) who report using a condom the last time they had sex with a non-regular partner in the last 12 months</t>
  </si>
  <si>
    <t>Number of high-risk AGYW (15-24) who report that they had sex with a non-regular partner in the last 12 months.</t>
  </si>
  <si>
    <t>3-5 years</t>
  </si>
  <si>
    <t xml:space="preserve">Not applicable </t>
  </si>
  <si>
    <t>Age (15-19, 20-24)</t>
  </si>
  <si>
    <t>Population-based surveys (Demographic Health Survey, AIDS Indicator Survey, Multiple Indicator Cluster Survey, Population-based HIV Impact Assessment (PHIA) or other population-based surveys)</t>
  </si>
  <si>
    <t xml:space="preserve">Considerations when selecting and setting targets:
1) This indicator is recommented to be included in the performance framework especially in countries with settings with high HIV incidence among AGYW. High HIV incidence settings are sub-national locations with an HIV incidence of 1% or more among AGYW 15-24 years as per UNAIDS criteria. Also areas with moderate HIV incidence of 0.3 to &lt;1% can be considered if there are large numbers of AGYW with non-regular sexual partner(s) and young women from key populations. [UNAIDS (2021). Global AIDS Strategy 2021-2026 — End Inequalities. End AIDS.] 
2) Targets should be consistent with country's modelled projections based on the expected prevention, diagnosis, prevention and treatment coverage and other health outcomes of the national response.
3) Targets should be provided in alignment to the planning of the population-based surveys (when used as data source). </t>
  </si>
  <si>
    <t>This indicator uses a sub-sample of a population-based survey. Analysis should consider sample size, and results should be interpreted with caution.</t>
  </si>
  <si>
    <t xml:space="preserve">Global AIDS Monitoring 2023 Indicator 1.14 page 40
https://www.unaids.org/sites/default/files/media_asset/global-aids-monitoring_en.pdf
The Global Fund modification: The indicator is limited to high-risk AGYW. The type of partner was modified to "non-regular", replacing the GAM "non-marital, non-cohabiting". </t>
  </si>
  <si>
    <t>Revised disaggregation</t>
  </si>
  <si>
    <t>(KPI H1)</t>
  </si>
  <si>
    <t>HIV O-11</t>
  </si>
  <si>
    <t>Percentage of people living with HIV who know their HIV status at the end of the reporting period</t>
  </si>
  <si>
    <t>Number of people living with HIV who know their HIV status</t>
  </si>
  <si>
    <t>Age (&lt;15, 15+)
Gender (female, male)</t>
  </si>
  <si>
    <t>1. Numerator can use data from HIV case reports or representative case surveillance or output of Spectrum models; denominator uses national PLHIV estimate based on Spectrum.
2. Data from population-based surveys, case surveillance and programs are input to Spectrum models.</t>
  </si>
  <si>
    <t>Considerations when selecting this indicator and target setting:
1) Prioritize including this indicator in the performance framework for countries where investments are focused on finding HIV missing cases to improve the first pillar of the cascade.
2) National programs should provide assumptions and methods used to ensure HIV surveillance data is reliable to provide the best estimation of the numerator for the baseline and targets, annually. (i.e., unique identifier code, risk of death sub notification is mitigated, people notified do know their results, etc.).
3) National programs are encouraged to define the assumptions supporting a subnational disaggregation of the targets which would allow to identify the geographic areas and populations likely contributing to the gaps, and show consistency with the scope and focus of interventions.</t>
  </si>
  <si>
    <t>1) This indicator is the entry point to the continuum of care.  
2) There are two recommended methods for estimating the proportion of people living with HIV who know their status. The method used depends on the availability of data in the country.
A. Direct estimates from HIV case surveillance systems.
B. Modelled estimates: (i) using Case Surveillance And Vital Registration (CSAVR) fitting tool in Spectrum or ECDC HIV Modelling Tool or other country specific approaches to modelling where these methods have been peer reviewed and published. (ii) for countries with household population survey data that either directly capture the number of HIV-positive respondents who report that they know their status or the number of HIV-positive people who report ever having been tested, UNAIDS recommends (as of 2018) that the first 90 be modelled using Shiny First 90 (https://shiny.dide.imperial.ac.uk/shiny90/).
3) For the denominator: Estimation models such as Spectrum are the preferred source for the number of people living with HIV. If models other than Spectrum are used, documentation of the estimation method and uncertainty bounds should be provided.
4) The accuracy of modelled estimates of the first 90 will depend on the quality of the data inputs in each country and the accuracy of the assumptions underpinning each model.</t>
  </si>
  <si>
    <t xml:space="preserve">Global AIDS Monitoring 2023, Indicator 2.1, pages 44-45
https://www.unaids.org/sites/default/files/media_asset/global-aids-monitoring_en.pdf
</t>
  </si>
  <si>
    <t>(KPI H3)</t>
  </si>
  <si>
    <t>HIV O-12</t>
  </si>
  <si>
    <t>Percentage of people living with HIV and on ART who are virologically suppressed</t>
  </si>
  <si>
    <t>Number of people living with HIV on ART for at least 6 months and with at least one routine VL test result who have virological suppression (&lt;1000 copies/mL) during the reporting period</t>
  </si>
  <si>
    <t>Number of people living with HIV on ART for at least 6 months with at least one routine VL result during the reporting period</t>
  </si>
  <si>
    <t>Report as %.
Disaggregation applies to the numerator and denominator.
Denominator for disaggregated results is the number of people with VL test among each of the disaggregation categories.</t>
  </si>
  <si>
    <t>Three different data sources- 
(1) clinical and programme data, ART outcome analysis; 
(2) nationally representative surveys (such as the Population-based HIV Impact Assessment [PHIA] and HIV drug resistance surveys); or 
(3) early warning indicators of HIV drug resistance surveys.
(4) when using programmatic data ensure that the denominator is the same as the numerator of TCS-8.</t>
  </si>
  <si>
    <t>Considerations to select this indicator and target setting: 
1) Prioritize including this indicator in countries where investments are focused on supporting ART quality and/or coverage.
2) Targets should be consistent with the expected progress in all three pillars of the HIV diagnosis and treatment cascade.
3) National program should build their national targets based on the sum of progress at subnational level and by service providers.
Consider for additional analysis if possible: viral load results by time of enrollment on ART to understand the type of patients who are included.</t>
  </si>
  <si>
    <t>1) With the programme-based denominator, measures virologic suppression achieved among all those currently on treatment who receive a VL measurement, regardless of when they started ART.
2) Measures clinical outcomes of patients in care and overall quality of care as ART programs expand.  Also, viral load suppression is the best available measure of patient adherence to ART. 
3) This indicator must be interpreted with viral load testing coverage to assess the potential for bias (i.e., whether viral load testing occurs in only a sub-set of patients).
4) Viral suppression is defined as &lt;1000 copies/ml. For countries with other thresholds (such as undetectable, &lt;50 copies/mL or &lt;400 copies/mL), preliminary evidence from several studies suggests that the distribution of those with between 50 copies/ml and less than 1000 copies/ml may influence results, so further adjustment is required. Starting in 2019, UNAIDS recommends that countries adjust for lower threshold detection. For details refer to GAM 2020 guidelines.
5) Viral load suppression may be measured using three different data sources. Countries should report data from whichever source is most recent and nationally representative.</t>
  </si>
  <si>
    <t xml:space="preserve">WHO HIV SI 2022. Indicator ART.3, page 329
https://www.who.int/publications/i/item/9789240055315
The Global Fund Modification: Indicator name shortened.                         </t>
  </si>
  <si>
    <t>HIV O-15</t>
  </si>
  <si>
    <t>Percentage of people living with HIV who report experiences of HIV-related discrimination in health-care settings</t>
  </si>
  <si>
    <t>Number of respondents who respond in the affirmative (“Yes”) to at least one of the seven items per question</t>
  </si>
  <si>
    <t>Number of survey respondents</t>
  </si>
  <si>
    <t>HIV stigma index survey.</t>
  </si>
  <si>
    <t>Considerations to select and setting targets:
1) Select this indicator when relevant investments are addressing stigma and discrimination towards PLHIV among the workforce in health care settings. 
2) Targets should be based on assumptions of the expected effect and scope of planned interventions to be funded, including co-financing available during the implementation period.
3) Targets on the performance framework should be provided in alignment to the planning of the survey (data source).</t>
  </si>
  <si>
    <t>1) Measures discrimination in health care against people living with HIV, which may inhibit future use of health sector services and discourage people's participation in program activities.
2) This indicator is constructed from responses to questions in the People Living with HIV Stigma Index (http://www.stigmaindex.org/). 
3. Respondents of the survey are asked if they experienced any of the following forms of HIV-related discrimination when seeking HIV and non-HIV specific health services in the last 12 months:
- Denial of care due to HIV status.
- Advised not to have sex because of HIV status.
- Being the subject of gossip or negative talk because of HIV status.
- Verbal abuse because of HIV status.
- Physical abuse because of HIV status.
- Avoidance of physical contact because of HIV status.
- Sharing of HIV status without consent.</t>
  </si>
  <si>
    <t xml:space="preserve">Global AIDS Monitoring 2023, Indicator 6.4, pages 80-81
https://www.unaids.org/sites/default/files/media_asset/global-aids-monitoring_en.pdf
</t>
  </si>
  <si>
    <t>HIV O-16a</t>
  </si>
  <si>
    <t>Percentage of men who have sex with men who avoid health care because of stigma and discrimination</t>
  </si>
  <si>
    <r>
      <rPr>
        <sz val="11"/>
        <color rgb="FF0000FF"/>
        <rFont val="Arial"/>
        <family val="2"/>
      </rPr>
      <t xml:space="preserve">Number of respondents who answer yes to one of the following questions: </t>
    </r>
    <r>
      <rPr>
        <sz val="11"/>
        <rFont val="Arial"/>
        <family val="2"/>
      </rPr>
      <t>(see column P)
1. Fear of or concern about stigma?
2. Fear or concern someone may learn you [insert behavior]?
3. Fear of or concern about or experienced violence?
4. Fear of or concern about or experienced police harassment or arrest?</t>
    </r>
  </si>
  <si>
    <t>2-3 years</t>
  </si>
  <si>
    <t>Behavioural surveillance or biobehavioural surveys or other special surveys.</t>
  </si>
  <si>
    <t>Considerations to select and setting targets:
1) Select this indicator when relevant investments are addressing stigma and discrimination towards this key population among the workforce in health care settings. 
2) Targets should be based on assumptions of the expected effect and scope of planned interventions to be funded, including co-financing available during the implementation period.
3) Targets in the performance framework should be provided in alignment to the planning of the survey (data source).</t>
  </si>
  <si>
    <t>This indicator is constructed from responses to the question: Have you ever avoided seeking (i) health-care, / (ii) HIV testing, / (iii) HIV medical care* or (iv) HIV treatment* in the last 12 months due to any of the following:
1) Fear of or concern about stigma?
2) Fear or concern someone may learn you [insert behavior]?
3) Fear of or concern about or experienced violence?
4) Fear of or concern about or experienced police harassment or arrest?
Avoidance of services due to fear of stigma and discrimination may be asked in different ways across countries/surveys. Those provided here are examples of how these questions may be worded.
* Among respondents who have indicated they are living with HIV, in surveys that ask the HIV status of respondents.</t>
  </si>
  <si>
    <t>WHO HIV SI 2022. Indicator SDC.1, page 388
https://www.who.int/publications/i/item/9789240055315 
Global AIDS Monitoring 2023 indicator 6.6, pages 84-85
Indicator divided into 4 Key Populations: SW, MSM, PWID, TG
https://www.unaids.org/sites/default/files/media_asset/global-aids-monitoring_en.pdf</t>
  </si>
  <si>
    <t>Updated name, updated numerator</t>
  </si>
  <si>
    <t>HIV O-16b</t>
  </si>
  <si>
    <t>Percentage of trans and gender-diverse people who avoid health care because of stigma and discrimination</t>
  </si>
  <si>
    <r>
      <rPr>
        <sz val="11"/>
        <color rgb="FF0000FF"/>
        <rFont val="Arial"/>
        <family val="2"/>
      </rPr>
      <t>Number of respondents who answer yes to one of the following questions:</t>
    </r>
    <r>
      <rPr>
        <sz val="11"/>
        <color theme="1"/>
        <rFont val="Arial"/>
        <family val="2"/>
      </rPr>
      <t xml:space="preserve"> (see column P)
1. Fear of or concern about stigma?
2. Fear or concern someone may learn you [insert behavior]?
3. Fear of or concern about or experienced violence?
4. Fear of or concern about or experienced police harassment or arrest?</t>
    </r>
  </si>
  <si>
    <t>HIV O-16c</t>
  </si>
  <si>
    <t>Percentage of sex workers who avoid health care because of stigma and discrimination</t>
  </si>
  <si>
    <r>
      <rPr>
        <sz val="11"/>
        <color rgb="FF0000FF"/>
        <rFont val="Arial"/>
        <family val="2"/>
      </rPr>
      <t>Number of respondents who answer yes to one of the following questions</t>
    </r>
    <r>
      <rPr>
        <sz val="11"/>
        <rFont val="Arial"/>
        <family val="2"/>
      </rPr>
      <t>: (see column P)
1. Fear of or concern about stigma?
2. Fear or concern someone may learn you [insert behavior]?
3. Fear of or concern about or experienced violence?
4. Fear of or concern about or experienced police harassment or arrest?</t>
    </r>
  </si>
  <si>
    <t>This indicator is constructed from responses to the question: Have you ever avoided seeking (i) health-care, / (ii) HIV testing, / (iii) HIV medical care* or (iv) HIV treatment* in the last 12 months due to any of the following:
1. Fear of or concern about stigma?
2. Fear or concern someone may learn you [insert behavior]?
3. Fear of or concern about or experienced violence?
4. Fear of or concern about or experienced police harassment or arrest?
Avoidance of services due to fear of stigma and discrimination may be asked in different ways across countries/surveys. Those provided here are examples of how these questions may be worded.
* Among respondents who have indicated they are living with HIV, in surveys that ask the HIV status of respondents.</t>
  </si>
  <si>
    <t>HIV O-16d</t>
  </si>
  <si>
    <t>Percentage of people who inject drugs who avoid health care because of stigma and discrimination</t>
  </si>
  <si>
    <r>
      <rPr>
        <sz val="11"/>
        <color rgb="FF0000FF"/>
        <rFont val="Arial"/>
        <family val="2"/>
      </rPr>
      <t>Number of respondents who answer yes to one of the following questions</t>
    </r>
    <r>
      <rPr>
        <sz val="11"/>
        <color theme="1"/>
        <rFont val="Arial"/>
        <family val="2"/>
      </rPr>
      <t>: (see column P)
1. Fear of or concern about stigma?
2. Fear or concern someone may learn you [insert behavior]?
3. Fear of or concern about or experienced violence?
4. Fear of or concern about or experienced police harassment or arrest?</t>
    </r>
  </si>
  <si>
    <t>HIV O-17</t>
  </si>
  <si>
    <t>Percentage of people living with HIV who have experienced rights abuses in the last 12 months and have sought redress</t>
  </si>
  <si>
    <t>Number of respondents who experienced one or more rights abuses in the last 12 months and reported seeking redress</t>
  </si>
  <si>
    <t>Total number of respondents who reported having experienced one or more rights abuses in the last 12 months</t>
  </si>
  <si>
    <t>Key population group (MSM, PUD, SW, trans and gender-diverse people, prisoners)
Gender (female, male, trans and gender-diverse people)</t>
  </si>
  <si>
    <t xml:space="preserve">HIV stigma index survey, population-based surveys, IBBS.  
Stigma Index 2.0 methodology allows for oversampling of key populations, to capture representative data. 
</t>
  </si>
  <si>
    <t xml:space="preserve">Considerations to select and setting targets: 
1) Select this indicator when relevant investments are addressing stigma and discrimination towards PLHIV and specifically, support to human right violations redress and its monitoring.
2) Targets should be consistent with the scope of the interventions planned to improve follow up and support for redress for PLHIV who are victims of right abuses.
3) Targets in the performance framework should be provided in alignment to the planning of the survey, when it is the data source for this measurement. 
</t>
  </si>
  <si>
    <t>1) This indicator measures progress towards access to justice for those whose rights have been violated. Access to justice is essential for accountability as well as a critical contributor to removing human rights-related barriers to health services. 
2) An increase in the share of those who experienced human rights violations that take action and seek legal redress indicates the success of legal services programs, as well as of the rights and legal literacy programs given that it is presupposed that people are able to identify when their rights are violated, and are aware of where to seek redress, and the support available to do so. 
3) Disaggregated data allows for course correction and targeting specific population subgroups with legal literacy and legal services.</t>
  </si>
  <si>
    <t xml:space="preserve">Global AIDS monitoring 2023, Indicator 6.7, pages 86-87 
https://www.unaids.org/sites/default/files/media_asset/global-aids-monitoring_en.pdf
</t>
  </si>
  <si>
    <t xml:space="preserve">HIV O-29 </t>
  </si>
  <si>
    <t>Percentage of HIV-positive results among the total HIV tests performed during the reporting period</t>
  </si>
  <si>
    <t>Number of new HIV positive tests (positivity)</t>
  </si>
  <si>
    <t>Number of HIV tests performed (testing volume)</t>
  </si>
  <si>
    <t>Every 6 months</t>
  </si>
  <si>
    <t>Quarterly in HI and core countries
Once a year in focused countries</t>
  </si>
  <si>
    <t>Non cumulative</t>
  </si>
  <si>
    <t>Report as N,D and %.
Disaggregation applies to the numerator and denominator.
Numerator: Number of new HIV positive tests among each of the disaggregation categories.
Denominator: Number of HIV tests performed among each of the disaggregation categories.</t>
  </si>
  <si>
    <t>HMIS.
HIV testing service records or lab registers, and reporting forms at facility and community level.</t>
  </si>
  <si>
    <t>Considerations when selecting this indicator and setting targets:
1) This indicator can be selected in countries where improving efficiency of HIV case finding is a priority, to close the gap in the first pillar of the cascade (PLHIV who know their status). In these cases, adding HIV O-11 in combination would be recommended. Monitoring the trend of HIV tests performed and positivity, in addition to other impact indicators, can provide a better understanding of how efficient is the country to close the gap of PLHIV who know their status.
2) Countries where this indicator is selected should ensure capacity to report and analyze it at local, intermediate and national level, ensuring the highest level of granularity to facilitate decision making and planning to improve better targeting of HIV testing interventions and ultimately, the HIV testing efficiency of the program.
3) National programs should triangulate positivity data with HIV surveillance data to identify the actual yield of HIV testing activities by testing modalities. 
4) Target setting should consider the gap in knowing their HIV status in the general population or specific population groups covered by the program.</t>
  </si>
  <si>
    <t xml:space="preserve">1) This indicator measures trends in the number of HIV tests conducted (volume) and the proportion which are positive across service delivery approaches and populations. 
2) Testing volume and data on positivity are useful for programme monitoring. Knowing the numbers of tests conducted annually and the testing approaches is critical to commodity forecasting and staff resource planning. 
3) When disaggregated by age, sex, testing modality, and HIV status, these data are useful in assessing the effectiveness of delivering HTS and addressing gaps in various settings, contexts and populations and better targeting of limited resources.
4) Annual testing volumes and positivity rates are inputs into the UNAIDS model to monitor progress towards the first 95 (percentage of people living with HIV who know their HIV status).                                  </t>
  </si>
  <si>
    <t>WHO HIV SI 2022 Indicator HTS.2, page 315
https://www.who.int/publications/i/item/9789240055315 
The Global Fund Modifications: Numerator and denominator were shortened.  WHO HTS.2 numerator: Number of tests conducted in which a new HIV-positive result or diagnosis was returned to a person during the reporting period (positivity); denominator: Number of tests performed where results were returned to a person during the reporting period (testing volume).</t>
  </si>
  <si>
    <t>HIV Prevention</t>
  </si>
  <si>
    <t>Revised cumulation type</t>
  </si>
  <si>
    <t>(KPI H4)</t>
  </si>
  <si>
    <t>KP-1a</t>
  </si>
  <si>
    <t>Percentage of men who have sex with men reached with HIV prevention programs - defined package of services</t>
  </si>
  <si>
    <t>Number of men who have sex with men who have received a defined package of HIV prevention services</t>
  </si>
  <si>
    <t>Estimated number of men who have sex with men in KP-specific program areas</t>
  </si>
  <si>
    <t>N,D,%
(or N only)</t>
  </si>
  <si>
    <t>Continuous</t>
  </si>
  <si>
    <t>Six monthly in HI and core countries
Once a year in focused countries</t>
  </si>
  <si>
    <t>Non cumulative - other</t>
  </si>
  <si>
    <t>Age (15-19, 20-24, 25+)</t>
  </si>
  <si>
    <t>Report as numbers only.
Disaggregation applies to numerator only.</t>
  </si>
  <si>
    <t xml:space="preserve">Numerator: Program records;
Denominator: Population size estimates.  
Size estimates for respective population groups should be empirically derived and with a consensus process. </t>
  </si>
  <si>
    <t xml:space="preserve">Considerations when selecting this indicator and setting targets:
1) This indicator should be included always that investments are focused on HIV prevention options for the specified key population. 
2) Countries are expected to provide updated and quality assured population size estimates; methods used for the estimations should follow available guidance from technical partners.
3) When establishing the denominator for the targets, countries will provide evidence of the best use of available population size estimates or administrative data in case of prisoners, adapted to the scope of the interventions planned (whether funded or co-funded by the grant).
4) National Programs are expected to provide evidence that there is capacity in-country for the measurement of this indicator as specified on the column "Analysis and Interpretation".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are expected to provide additional information to understand how the targets provided in the performance framework represent or contribute to the national targets. For this purpose, countries are encouraged to provide a disaggregation of the targets by geographic areas and funding source.
7) National programs are expected to provide evidence of the complementarity and synergies across differentiated prevention services modalities (i.e., community outreach, mobile sites, fixed sites, etc.) and comprehensive services (i.e., HIV testing and its different modalities, PrEP, STI, etc.) for the specified key population. Additionally, national programs are expected to provide assumptions to understand consistency across coverage targets for different components of the comprehensive prevention services for this key population.         </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</si>
  <si>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three, six or 12 months) as opposed to once in two to three years based on survey data. This indicator aims at ensuring provision of a defined package of services at each encounter between members of the KPs and the service providers.
1)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2) For this indicator, the components of the package of HIV prevention interventions (including frequency of reach and number of commodities provided) should be defined at country level and tailored to the needs of the target population. For the minimum frequency of reach, please refer to https://www.theglobalfund.org/media/13033/core_optimizing-hiv-prevention-key-populations_briefingnote_en.pdf. The defined package should be aligned with the guidance on the comprehensive package of services recommended by technical partners.
3) Data for this indicator is reported by counting people who receive a defined package of services that includes the following minimum components: (i) HIV prevention communication, information or demand creation; (ii) provision of consumables (condoms, lubricants, needles and syringes as applicable); and (iii)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4) The indicator should be collected and reported separately for each KP that is considered at risk depending on the country context. 
5)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(i.e., how many times a client will be reached in the reporting period to be counted as “reached”). 
6)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(i) number of “clients visits” (separate indicator); or (ii) number of new individual clients for the reporting period, until the time when a system to avoid double counting is set up. Agree on a timeframe for setting up such system and ensure adequate funds are available.</t>
  </si>
  <si>
    <t xml:space="preserve">For further information on comprehensive package of services by key populations refer to:
https://www.who.int/publications/i/item/9789240052390 (pages 46-59)
Global AIDS Monitoring 2025, Indicator 1.6 (Part II, Programmatic data), pages 44-45
https://www.unaids.org/sites/default/files/media_asset/global-aids-monitoring_en.pdf 
The Global Fund Modification: GAM numerator ("reached with HIV prevention interventions") was modified as "who have received a defined package of HIV prevention services". The Global Fund limited the denominator to the estimated population "in KP-specific program areas". </t>
  </si>
  <si>
    <t>Updated name, updated numerator and denominator, revised cumulation type</t>
  </si>
  <si>
    <t>KP-1b</t>
  </si>
  <si>
    <t>Percentage of trans and gender-diverse people reached with HIV prevention programs - defined package of services</t>
  </si>
  <si>
    <t>Number of trans and gender-diverse people who have received a defined package of HIV prevention services</t>
  </si>
  <si>
    <t>Estimated number of trans and gender-diverse people in KP-specific program areas</t>
  </si>
  <si>
    <t>Age (15-19, 20-24, 25+)
Gender (transwomen, transmen)</t>
  </si>
  <si>
    <t xml:space="preserve">Considerations when selecting this indicator and setting targets:
1) This indicator should be included always that investments are focused on HIV prevention options for the specified key population. 
2) Countries are expected to provide updated and quality assured population size estimates; methods used for the estimations should follow available guidance from technical partners.
3) When establishing the denominator for the targets, countries will provide evidence of the best use of available population size estimates or administrative data in case of prisoners, adapted to the scope of the interventions planned (whether funded or co-funded by the grant).
4) National programs are expected to provide evidence that there is capacity in country for the measurement of this indicator as specified on the column "Analysis and Interpretation".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 the coverage target) as granular as possible (i.e., by departments or districts, as available).
6) Countries are expected to provide additional information to understand how the targets provided in the performance framework represent or contribute to the national targets. For this purpose, countries are encouraged to provide a disaggregation of the targets by geographic areas and funding source.
7) National programs are expected to provide evidence of the complementarity and synergies across differentiated prevention services modalities (i.e., community outreach, mobile sites, fixed sites, etc.) and comprehensive services (i.e., HIV testing and its different modalities, PrEP, STI, etc.) for the specified key population. Additionally, national programs are expected to provide assumptions to understand consistency across coverage targets for different components of the comprehensive prevention services for this key population.         </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</si>
  <si>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three, six or 12 months) as opposed to once in two to three years based on survey data. This indicator aims at ensuring provision of a defined package of services at each encounter between members of the KPs and the service providers.
1)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2) For this indicator, the components of the package of HIV prevention interventions (including frequency of reach and number of commodities provided) should be defined at country level and tailored to the needs of the target population. For the minimum frequency of reach, please refer to https://www.theglobalfund.org/media/13033/core_optimizing-hiv-prevention-key-populations_briefingnote_en.pdf. The defined package should be aligned with the guidance on the comprehensive package of services recommended by technical partners.
3) Data for this indicator is reported by counting people who receive a defined package of services that includes the following minimum components: (i) HIV prevention communication, information or demand creation; (ii) provision of consumables (condoms, lubricants, needles and syringes as applicable); and (iii)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4) The indicator should be collected and reported separately for each KP that is considered at risk depending on the country context. 
5)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(i.e., how many times a client will be reached in the reporting period to be counted as “reached”). 
6)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(i) number of “clients visits” (separate indicator); or (ii) number of new individual clients for the reporting period, until the time when a system to avoid double counting is set up. Agree on a timeframe for setting up such system and ensure adequate funds are available.</t>
  </si>
  <si>
    <t>KP-1c</t>
  </si>
  <si>
    <t>Percentage of sex workers reached with HIV prevention programs - defined package of services</t>
  </si>
  <si>
    <t>Number of sex workers who have received a defined package of HIV prevention services</t>
  </si>
  <si>
    <t>Estimated number of sex workers in KP-specific program areas</t>
  </si>
  <si>
    <t>Age (15-19, 20-24, 25+)
Gender (female, male, trans and gender-diverse people)</t>
  </si>
  <si>
    <t xml:space="preserve">Considerations when selecting this indicator and setting targets:
1) This indicator should be included always that investments are focused on HIV prevention options for the specified key population. 
2) Countries are expected to provide updated and quality assured population size estimates; methods used for the estimations should follow available guidance from technical partners.
3) When establishing the denominator for the targets, countries will provide evidence of the best use of available population size estimates or administrative data in case of prisoners, adapted to the scope of the interventions planned (whether funded or co-funded by the grant).
4) National programs are expected to provide evidence that there is capacity in country for the measurement of this indicator as specified on the column "Analysis and Interpretation".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 the coverage target) as granular as possible (i.e. by departments or districts, as available).
6) Countries are expected to provide additional information to understand how the targets provided in the performance framework represent or contribute to the national targets. For this purpose, countries are encouraged to provide a disaggregation of the targets by geographic areas and funding source.
7) National programs are expected to provide evidence of the complementarity and synergies across differentiated prevention services modalities (i.e., community outreach, mobile sites, fixed sites, etc.) and comprehensive services (i.e., HIV testing and its different modalities, PrEP, STI, etc.) for the specified key population. Additionally, national programs are expected to provide assumptions to understand consistency across coverage targets for different components of the comprehensive prevention services for this key population.         </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</si>
  <si>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three, six or 12 months) as opposed to once in two to three years based on survey data. This indicator aims at ensuring provision of a defined package of services at each encounter between members of the KPs and the service providers
1)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2) For this indicator, the components of the package of HIV prevention interventions (including frequency of reach and number of commodities provided) should be defined at country level and tailored to the needs of the target population. For the minimum frequency of reach, please refer to https://www.theglobalfund.org/media/13033/core_optimizing-hiv-prevention-key-populations_briefingnote_en.pdf. The defined package should be aligned with the guidance on the comprehensive package of services recommended by technical partners.
3) Data for this indicator is reported by counting people who receive a defined package of services that includes the following minimum components: (i) HIV prevention communication, information or demand creation; (ii) provision of consumables (condoms, lubricants, needles and syringes as applicable); and (iii)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4) The indicator should be collected and reported separately for each KP that is considered at risk depending on the country context. 
5)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(i.e., how many times a client will be reached in the reporting period to be counted as “reached”). 
6)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(i) number of “clients visits” (separate indicator); or(ii) number of new individual clients for the reporting period, until the time when a system to avoid double counting is set up. Agree on a timeframe for setting up such system and ensure adequate funds are available.</t>
  </si>
  <si>
    <t>KP-1d</t>
  </si>
  <si>
    <t>Percentage of people who inject drugs reached with HIV prevention programs - defined package of services</t>
  </si>
  <si>
    <t>Number of people who inject drugs who have received a defined package of HIV prevention services</t>
  </si>
  <si>
    <t>Estimated number of people who inject drugs in KP-specific program areas</t>
  </si>
  <si>
    <t>Age (15-19, 20-24, 25+)
Gender (female, male)</t>
  </si>
  <si>
    <t xml:space="preserve">Considerations when selecting this indicator and setting targets:
1) This indicator should be included always that investments are focused on HIV prevention options for the specified key population. 
2) Countries are expected to provide updated and quality assured population size estimates; methods used for the estimations should follow available guidance from technical partners.
3) When establishing the denominator for the targets, countries will provide evidence of the best use of available population size estimates or administrative data in case of prisoners, adapted to the scope of the interventions planned (whether funded or co-funded by the grant).
4) National programs are expected to provide evidence that there is capacity in country for the measurement of this indicator as specified on the column "Analysis and Interpretation".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are expected to provide additional information to understand how the targets provided in the performance framework represent or contribute to the national targets. For this purpose, countries are encouraged to provide a disaggregation of the targets by geographic areas and funding source.
7) National programs are expected to provide evidence of the complementarity and synergies across differentiated prevention services modalities (i.e., community outreach, mobile sites, fixed sites, etc.) and comprehensive services (i.e., HIV testing and its different modalities, PrEP, STI, etc.) for the specified key population. Additionally, national programs are expected to provide assumptions to understand consistency across coverage targets for different components of the comprehensive prevention services for this key population.         </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</si>
  <si>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three, six or 12 months) as opposed to once in two to three years based on survey data. This indicator aims at ensuring provision of a defined package of services at each encounter between members of the KPs and the service providers.
1)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2) For this indicator, the components of the package of HIV prevention interventions (including frequency of reach and number of commodities provided) should be defined at country level and tailored to the needs of the target population. For the minimum frequency of reach, please refer to https://www.theglobalfund.org/media/13033/core_optimizing-hiv-prevention-key-populations_briefingnote_en.pdf. The defined package should be aligned with the guidance on the comprehensive package of services recommended by technical partners.
3) Data for this indicator is reported by counting people who receive a defined package of services that includes the following minimum components: (i) HIV prevention communication, information or demand creation; (ii) provision of consumables (condoms, lubricants, needles and syringes as applicable); and (iii)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4) The indicator should be collected and reported separately for each KP that is considered at risk depending on the country context. 
5)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(i.e., how many times a client will be reached in the reporting period to be counted as “reached”). 
6)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(i) number of “clients visits” (separate indicator); or (ii) number of new individual clients for the reporting period, until the time when a system to avoid double counting is set up. Agree on a timeframe for setting up such system and ensure adequate funds are available.</t>
  </si>
  <si>
    <t>KP-1e</t>
  </si>
  <si>
    <t>Percentage of other vulnerable populations reached with HIV prevention programs - defined package of services</t>
  </si>
  <si>
    <t>Number of other vulnerable populations who have received a defined package of HIV prevention services</t>
  </si>
  <si>
    <t>Estimated number of other vulnerable populations in the targeted areas</t>
  </si>
  <si>
    <t xml:space="preserve">Considerations when selecting this indicator and setting targets:
1) This indicator should be included always that investments are focused on HIV prevention options for the specified key population. 
2) Countries are expected to provide updated and quality assured population size estimates; methods used for the estimations should follow available guidance from technical partners.
3) When establishing the denominator for the targets, countries will provide evidence of the best use of available population size estimates or administrative data in case of prisoners, adapted to the scope of the interventions planned (whether funded or co-funded by the grant).
4) National programs are expected to provide evidence that there is capacity in-country for the measurement of this indicator as specified on the column "Analysis and Interpretation".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are expected to provide additional information to understand how the targets provided in the performance framework represent or contribute to the national targets. For this purpose, countries are encouraged to provide a disaggregation of the targets by geographic areas and funding source.
7) National programs are expected to provide evidence of the complementarity and synergies across differentiated prevention services modalities (i.e., community outreach, mobile sites, fixed sites, etc.) and comprehensive services (i.e., HIV testing and its different modalities, PrEP, STI, etc.) for the specified key population. Additionally, national programs are expected to provide assumptions to understand consistency across coverage targets for different components of the comprehensive prevention services for this key population.         </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</si>
  <si>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three, six or 12 months) as opposed to once in two to three years based on survey data. This indicator aims at ensuring provision of a defined package of services at each encounter between members of the KPs and the service providers.
1)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2) For this indicator, the components of the package of HIV prevention interventions (including frequency of reach and number of commodities provided) should be defined at country level and tailored to the needs of the target population. The defined package should be aligned with the guidance on the comprehensive package of services recommended by technical partners.
3) Data for this indicator is reported by counting people who receive a defined package of services that includes the following minimum components: (i) HIV prevention communication, information or demand creation; (ii) provision of consumables (condoms, lubricants, needles and syringes as applicable); and (iii)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4) The indicator should be collected and reported separately for each KP that is considered at risk depending on the country context. 
5)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(i.e., how many times a client will be reached in the reporting period to be counted as “reached”).  For the minimum frequency of reach, please refer to https://www.theglobalfund.org/media/13033/core_optimizing-hiv-prevention-key-populations_briefingnote_en.pdf.
6)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(i) number of “clients visits” (separate indicator); or (ii) number of new individual clients for the reporting period, until the time when a system to avoid double counting is set up. Agree on a timeframe for setting up such system and ensure adequate funds are available.</t>
  </si>
  <si>
    <t>KP-1f</t>
  </si>
  <si>
    <t>Number of people in prisons and other closed settings reached with HIV prevention programs- defined package of services</t>
  </si>
  <si>
    <t>Number of people in prisons and other closed settings who have received a defined package of HIV prevention services</t>
  </si>
  <si>
    <t>Numerator: Program records.
Denominator: Population size estimates from administrative data.</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</si>
  <si>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three, six or 12 months) as opposed to once in two to three years based on survey data. This indicator aims at ensuring provision of a defined package of services at each encounter between members of the KPs and the service providers.
1)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2) For this indicator, the components of the package of HIV prevention interventions (including frequency of reach and number of commodities provided) should be defined at country level and tailored to the needs of the target population. The defined package should be aligned with the guidance on the comprehensive package of services recommended by technical partners.
3. Data for this indicator is reported by counting people who receive a defined package of services that includes the following minimum components: (i) HIV prevention communication, information or demand creation; (ii) provision of consumables (condoms, lubricants, needles and syringes as applicable); and (iii)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4) The indicator should be collected and reported separately for each KP that is considered at risk depending on the country context. 
5)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(i.e., how many times a client will be reached in the reporting period to be counted as “reached”). 
6)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(i) number of “clients visits” (separate indicator); or (ii) number of new individual clients for the reporting period, until the time when a system to avoid double counting is set up. Agree on a timeframe for setting up such system and ensure adequate funds are available.</t>
  </si>
  <si>
    <t xml:space="preserve">For further information on comprehensive package of services by key populations refer to:
https://www.who.int/publications/i/item/9789240052390 (pages 46-59)
Global AIDS Monitoring 2025, Indicator 1.7, page 46
https://www.unaids.org/sites/default/files/media_asset/global-aids-monitoring_en.pdf 
The Global Fund Modification: GAM numerator 'HIV prevention and treatment programs offered ' was modified as "who have received a defined package of HIV prevention services". </t>
  </si>
  <si>
    <t>Updated numerator and denominator, revised cumulation type</t>
  </si>
  <si>
    <t>KP-4</t>
  </si>
  <si>
    <t>Number of needles and syringes distributed per person who injects drugs per year by needle and syringe programs</t>
  </si>
  <si>
    <t>Number of needles and syringes distributed per person who injects drugs in the past 12 months by needle and syringe programmes</t>
  </si>
  <si>
    <t>Numerator and Denominator: Programme records, needle–syringe programme log books.</t>
  </si>
  <si>
    <t>Considerations when selecting this indicator and setting targets:
1) This indicator should be included when investments are focused on needle and syringe programs for PWID.
2) Countries should provide evidence of the consistency between targets and their needles and syringes distribution plan with funding available (whether it is fully funded or co-funded by the grant).
3) Ideally, and when relevant, national programs can provide targets that show progress or sustainability (as applicable) from baseline to a higher ratio of number of needles and syringes distributed, per person reached.
4) National programs should provide evidence that there is capacity in-country for the measurement of this indicator as specified on the column "Analysis and Interpretation".
5) Countries should provide a granular distribution of the target consistent with the scope of the interventions.</t>
  </si>
  <si>
    <t>1) This indicator is reported as number of needles and syringes per person per year. In order to calculate this number, the total number of needles and syringes will need to be divided by the number of people who inject drugs reached by needle and syringe programmes during the past 12 months. This calculation should be explained in the comments column of the performance framework and the resulting product should be included in the numerator field in the performance framework leaving the denominator field blank. 
2) Countries can monitor this indicator against the following coverage levels:
- Low: &lt;100 syringes per PWID per year
- Medium: 100–200 syringes per PWID per year
- High: &gt;200 syringes per PWID per year
These levels are based upon studies in low- and middle-income countries investigating the levels of syringe distribution and how these affect HIV transmission. 
3) Note that the levels required for the prevention of hepatitis C are likely to be much higher than those presented here.</t>
  </si>
  <si>
    <t>Global AIDS Monitoring 2025 indicator 1.9, pages 49-50
https://www.unaids.org/sites/default/files/media_asset/global-aids-monitoring_en.pdf
WHO HIV SI 2022. Indicator PRV.10, page 303
https://www.who.int/publications/i/item/9789240055315 
Global Fund Modification: Minor wording changes for clarity. Numerator and denominator define the reporting period as the last 12 months.
WHO, UNODC, UNAIDS. Technical guide for countries to set targets for universal access to HIV prevention, treatment and care for injecting drug users. Geneva: World Health Organization; 2012 revision; Indicator NSP.C.1c; page 53
https://www.who.int/hiv/pub/idu/targets_universal_access/en/</t>
  </si>
  <si>
    <t>KP-8</t>
  </si>
  <si>
    <t>Percentage of people who inject drugs receiving opioid substitution therapy</t>
  </si>
  <si>
    <t>Number of people who inject drugs and are receiving opioid substitution therapy at a specified date</t>
  </si>
  <si>
    <t>Estimated number of opioid-dependent people who inject drugs in the targeted area</t>
  </si>
  <si>
    <t>Numerator: Program records;
Denominator: Estimated population size.</t>
  </si>
  <si>
    <t>Considerations when selecting this indicator and setting targets:
1) This indicator may be included when there are relevant investments focused on improving coverage of OST among estimated PWID. It may be combined with indicator KP-5 when also aiming to improve retention.
2) Targets should reflect the country's expected progress sustaining or improving coverage of OST programs in targeted areas. 
3) Countries should provide updated and quality assured population size estimates; methods used for the estimations should follow available guidance from technical partners.
4) When establishing the denominator for the targets, countries will provide evidence of the best use of available population size estimates commeasurate with the scope of the interventions planned (whether funded or co-funded by the grant).
5) National programs should provide evidence that there is capacity in country for the measurement of this indicator as specified on the column "Analysis and Interpretation".
6) Countries should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7)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t>
  </si>
  <si>
    <t>Measure of the coverage of OST among people who are opioid dependent. Programmatic results should be triangulated with coverage data from surveys and 6-month retention collected through the program.</t>
  </si>
  <si>
    <t>Global AIDS Monitoring 2025 Indicator 1.10, page 51
https://www.unaids.org/sites/default/files/media_asset/global-aids-monitoring_en.pdf</t>
  </si>
  <si>
    <t>KP-6a</t>
  </si>
  <si>
    <t>Number of men who have sex with men who received any PrEP product at least once during the reporting period</t>
  </si>
  <si>
    <t>Number of men who have sex with men prescribed or dispensed any form of PrEP at least once during the reporting period</t>
  </si>
  <si>
    <t>PrEP product (oral PrEP, injectable PrEP, DPV-VR)
Age (15-19, 20-24, 25+)</t>
  </si>
  <si>
    <t>Programme records.</t>
  </si>
  <si>
    <t>Considerations when selecting this indicator and setting targets:
1) This indicator is expected to be selected in the performance framework when investments are focused on prevention among key populations, including any type of support to PrEP.
2) Countries should provide additional information to understand how targets will contribute to reduce the gap in access to PrEP for the specific key population, during the implementation period.
3) National programs should demonstrate how targets are consistent with the geographic prioritization for national HIV prevention programs for this key population.
4) To ensure consistency with the scope of planned interventions, national programs are encouraged to provide the assumptions that support setting targets to address existing reasons linked to existing gaps for PrEP at baseline.
5) The cumulation type is "Non cumulative - other". When setting targets and reporting results make sure:
At S1- Targets refer to people who received PrEP at least once during S1 and when reporting results report on the number of people who received PrEP at least once during S1.
At S2- Targets refer to people who received PrEP at least once over the whole year (S1 + S2) and when reporting results report on the total number of people who received PrEP at least once since the beginning of the year and not just those who received PrEP in S2 only.</t>
  </si>
  <si>
    <t xml:space="preserve">Individuals prescribed different PrEP products or regimens at different times, either event-based or ongoing, during the reporting period should be counted only once.
</t>
  </si>
  <si>
    <t>WHO HIV SI 2022. Indicator PRV.2, page 292
https://www.who.int/publications/i/item/9789240055315 
The Global Fund Modification: Indicator name and numerator is disaggregated by key population.</t>
  </si>
  <si>
    <t>Updated name, updated numerator, revised cumulation type</t>
  </si>
  <si>
    <t>KP-6b</t>
  </si>
  <si>
    <t>Number of trans and gender-diverse people who received any PrEP product at least once during the reporting period</t>
  </si>
  <si>
    <t>Number of trans and gender-diverse people prescribed or dispensed any form of PrEP at least once during the reporting period</t>
  </si>
  <si>
    <t>PrEP product (oral PrEP, injectable PrEP, DPV-VR)
Age (15-19, 20-24, 25+)
Gender (transwomen, transmen)</t>
  </si>
  <si>
    <t>Considerations when selecting this indicator and setting targets:
1) This indicator is expected to be selected in the performance framework when investments are focused on prevention among key populations, including any type of support to PrEP.
2) Countries should provide additional information to understand how targets will contribute to reduce the gap in access to PrEP for the specific key population, during the implementation period.
3) National programs should demonstrate how targets are consistent with the geographic prioritization for national HIV prevention programs for this key population.
4) To ensure consistency with the scope of planned interventions, national programs are encouraged to provide the assumptions that supported setting the targets to address existing reasons linked to existing gaps for PrEP at baseline.
5) The cumulation type is "Non cumulative - other". When setting targets and reporting results make sure:
At S1- Targets refer to people who received PrEP at least once during S1 and when reporting results report on the number of people who received PrEP at least once during S1.
At S2- Targets refer to people who received PrEP at least once over the whole year (S1 + S2) and when reporting results report on the total number of people who received PrEP at least once since the beginning of the year and not just those who received PrEP in S2 only.</t>
  </si>
  <si>
    <t>Individuals prescribed different PrEP products or regimens at different times, either event-based or ongoing, during the reporting period should be counted only once.</t>
  </si>
  <si>
    <t>KP-6c</t>
  </si>
  <si>
    <t>Number of sex workers who received any PrEP product at least once during the reporting period</t>
  </si>
  <si>
    <t>Number of sex workers people prescribed or dispensed any form of PrEP at least once during the reporting period</t>
  </si>
  <si>
    <t>PrEP product (oral PrEP, injectable PrEP, DPV-VR)
Age (15-19, 20-24, 25+)
Gender (female, male, trans and gender-diverse people)</t>
  </si>
  <si>
    <t>KP-6d</t>
  </si>
  <si>
    <t>Number of people who inject drugs who received any PrEP product at least once during the reporting period</t>
  </si>
  <si>
    <t>Number of people who inject drugs prescribed or dispensed any form of PrEP at least once during the reporting period</t>
  </si>
  <si>
    <t>PrEP product (oral PrEP, injectable PrEP, DPV-VR)
Age (15-19, 20-24, 25+)
Gender (female, male)</t>
  </si>
  <si>
    <t>WHO HIV SI 2022. Indicator PRV.2, page 292
https://www.who.int/publications/i/item/9789240055315 
Global Fund Modification: Indicator name and numerator is disaggregated by key population.</t>
  </si>
  <si>
    <t>New indicator</t>
  </si>
  <si>
    <t>KP-6e</t>
  </si>
  <si>
    <t>Number of people who received any PrEP product at least once during the reporting period</t>
  </si>
  <si>
    <t xml:space="preserve">Number of people prescribed or dispensed any form of PrEP at least once during the reporting period
</t>
  </si>
  <si>
    <t xml:space="preserve">Annual </t>
  </si>
  <si>
    <t>PrEP product (oral PrEP, injectable PrEP, DPV-VR)
Key population group (MSM, SW, PWID, trans and gender-diverse people, prisoners, others)
Age (15-19, 20-24, 25+)</t>
  </si>
  <si>
    <t>Program records.</t>
  </si>
  <si>
    <t>Considerations when selecting this indicator and setting targets:
1) This indicator is expected to be selected in the performance framework when investments are focused on prevention among key populations, discordant couples or any other locally defined high risk groups, including any type of support to PrEP.
2) Countries should provide additional information to understand how targets will contribute to reduce the gap in access to PrEP for the country, during the implementation period.
3) National programs should demonstrate how targets are consistent with the geographic prioritization for national HIV prevention programs.
4) To ensure consistency with the scope of planned interventions, national programs are encouraged to provide the assumptions that supported setting the targets to address existing reasons linked to existing gaps for PrEP at baseline.
5) The cumulation type is "Non cumulative - other". When setting targets and reporting results make sure:
At S1- Targets refer to people who received PrEP at least once during S1 and when reporting results report on the number of people who received PrEP at least once during S1.
At S2- Targets refer to people who received PrEP at least once over the whole year (S1 + S2) and when reporting results report on the total number of people who received PrEP at least once since the beginning of the year and not just those who received PrEP in S2 only.</t>
  </si>
  <si>
    <t>Individuals prescribed different PrEP products or regimens at different times, either event-based or ongoing, during the reporting period should be counted only once.
Specify names/groups of people reached in the Comments column in the performance framework.</t>
  </si>
  <si>
    <t xml:space="preserve">WHO HIV SI 2022. Indicator PRV.2, page 292
https://www.who.int/publications/i/item/9789240055315 
</t>
  </si>
  <si>
    <t>Revised cumulation</t>
  </si>
  <si>
    <t>(KPI H5)</t>
  </si>
  <si>
    <t>YP-2</t>
  </si>
  <si>
    <t>Percentage of high-risk adolescent girls and young women reached with HIV prevention programs- defined package of services</t>
  </si>
  <si>
    <t>Number of high-risk adolescent girls and young women who have received a defined package of HIV prevention services</t>
  </si>
  <si>
    <t>Estimated number of high-risk adolescent girls and young women in the targeted area</t>
  </si>
  <si>
    <t>Report as N,D and %.
Disaggregation applies to the numerator and denominator.</t>
  </si>
  <si>
    <t>Numerator: Program records;
Denominator: Estimated population size (UNAIDS PSE for AGYW or any method developed by country programs).</t>
  </si>
  <si>
    <t>Considerations when selecting this indicator and setting targets
1) Countries are expected to provide updated and quality assured high risk population size estimates; methods used for the estimations should follow available guidance from technical partners.
2) When establishing the denominator for the targets, countries will provide evidence of the best use of available population size estimates or administrative data in case of prisoners, commeasurate with the scope of the interventions planned (whether funded or co-funded by the grant).
3) National programs are expected to provide evidence that there is capacity in-country for the measurement of this indicator as specified on the column "Analysis and Interpretation".
4)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5) Countries are expected to provide additional information to understand how the targets provided in the performance framework represent or contribute to the national targets. For this purpose, countries are encouraged to provide a disaggregation of the targets by geographic areas and funding source.</t>
  </si>
  <si>
    <t>Reporting on this indicator is from Global Fund AGYW priority countries.
1) This indicator measures coverage of HIV prevention services among AGYW in targeted areas. The indicator aims to ensure provision of a defined package of service based on the needs of AGYW. 
2) The components of the defined package should be defined at country level and be aligned to technical partner guidance. 
Data for this indicator is reported by counting people who receive a defined package of service.
3) Individuals should be counted only when they receive all components from the defined package of service. 
4) Data collection requires reliable tracking systems that are designed to count the number of unique "individuals served"  at the same service or across services as opposed to the "individual visits".  This can be ensured through implementation of program level or national unique identification codes (UIC).</t>
  </si>
  <si>
    <t xml:space="preserve">Partners' guidance did not include this indicator, but similar ones are those for key populations (see also Global Fund KP-1a-e)  
Global AIDS Monitoring 2025, Indicator 1.6  (Part II, Programmatic data), pages 44-45
https://www.unaids.org/sites/default/files/media_asset/global-aids-monitoring_en.pdf
The Global Fund Modification: GAM numerator ("reached with HIV prevention interventions") was modified as "who have received a defined package of HIV prevention services". The Global Fund limited the denominator to the estimated population "in the targeted area". </t>
  </si>
  <si>
    <t>YP-4</t>
  </si>
  <si>
    <t>Number of high-risk adolescent girls and young women who received any PrEP product at least once during the reporting period</t>
  </si>
  <si>
    <t>Number of high-risk adolescent girls and young women prescribed or dispensed any form of PrEP at least once during the reporting period</t>
  </si>
  <si>
    <t>PrEP product (oral PrEP, injectable PrEP, DPV-VR)
Age (15-19, 20-24)</t>
  </si>
  <si>
    <t>Considerations when selecting this indicator and setting targets:
1) This indicator is expected to be selected in the performance framework when investments are focused on prevention among AGYW, including any type of support to PrEP.
2) Countries are expected to provide additional information to understand how targets will contribute to reduce the gap in access to PrEP for AGYW, during the implementation period.
3) National programs should demonstrate how targets are consistent with the geographic prioritization for national HIV prevention programs for AGYW.
4) To ensure consistency with the scope of planned interventions, national programs are encouraged to provide the assumptions that supported setting the targets to address existing reasons linked to existing gaps for PrEP at baseline.
5) The cumulation type is "Non cumulative - other". When setting targets and reporting results make sure:
At S1- Targets refer to high-risk AGYW who received PrEP at least once during S1 and when reporting results report on the number of high-risk AGYW who received PrEP at least once during S1.
At S2- Targets refer to high-risk AGYW who received PrEP at least once over the whole year (S1 + S2) and when reporting results report on the total number of high-risk AGYW who received PrEP at least once since the beginning of the year and not just those who received PrEP in S2 only.</t>
  </si>
  <si>
    <t>Individuals prescribed different PrEP products or regimens at different times during the reporting period should be counted only once. 
Reporting on this indicator is from the Global Fund AGYW priority countries.</t>
  </si>
  <si>
    <t>WHO HIV SI 2022. Indicator PRV.2, page 292
https://www.who.int/publications/i/item/9789240055315 
THe Global Fund Modification: This indicator is limited to high-risk AGYW.</t>
  </si>
  <si>
    <t>Elimination of Vertical Transmission of HIV, Syphilis and Hepatitis B</t>
  </si>
  <si>
    <t>VT-1</t>
  </si>
  <si>
    <t>Percentage of pregnant women who know their HIV status</t>
  </si>
  <si>
    <t>Number of pregnant women attending antenatal clinics and/or giving birth at a facility who were tested for HIV during pregnancy, at labour and/or delivery, or those who already knew they were HIV-positive at the first antenatal care visit</t>
  </si>
  <si>
    <t>Estimated number of  pregnant women giving birth in the past 12 months</t>
  </si>
  <si>
    <t>Non cumulative - special</t>
  </si>
  <si>
    <t>HIV status (positive, negative, unknown)</t>
  </si>
  <si>
    <t>HMIS.
Numerator: Program records,  e.g. ANC registers, labour and delivery registers, ART registers.
Denominator: Estimates from central statistics office, UN Population Division or vital statistics.</t>
  </si>
  <si>
    <t>Considerations when selecting this indicator and setting targets:
1) VT indicators can be included when investments are supporting maintaining or expanding one ore more of the pillars of the PMTCT cascade: HIV testing among pregnant women (VT-1), scaling up ART coverage among pregnant women (TCS-10), virological testing among enfants (VT-2), and/or testing for syphilis (VT-3) as part of the support for the PMTCT program.
2) A selection based on prioritization is encouraged when investments are supporting more than one of the pillars and relevant gaps in more than one pillar are targeted under the scope of the interventions of the grant. The prioritization should consider which indicator(s) measure progress closing the most important remaining gaps and for which indicators the grant include most relevant activities.
3) Countries should provide the best estimates for the denominator.
4) National programs should provide targets which are consistent with the remaining pillars of the PMTCT cascade to achieve the expected impact on HIV new infections among enfants, based on modelled estimations.
5) Countries should provide assumptions that justify the scope of interventions funded through the grant, and its consistency or contribution to national targets, including subnational disaggregation of the target, including by service providers.</t>
  </si>
  <si>
    <t>1) Efforts should be made to remove women captured twice in the reporting systems.
2) To ensure comparability, the Spectrum output is used for the denominator for global analysis.</t>
  </si>
  <si>
    <t xml:space="preserve">Global AIDS Monitoring 2025 Indicator 2.1, pages 62-63
https://www.unaids.org/sites/default/files/media_asset/global-aids-monitoring_en.pdf
WHO HIV SI 2022. Indicator HTS.1 , page 313
https://www.who.int/publications/i/item/9789240055315 
The Global Fund Modification: This indicator is limited to the population of pregnant women. </t>
  </si>
  <si>
    <t>VT-2</t>
  </si>
  <si>
    <t>Percentage of HIV-exposed infants receiving a virological test for HIV within 2 months of birth</t>
  </si>
  <si>
    <t>Number of HIV exposed infants born during the reporting period who received a virological HIV test within two months of birth</t>
  </si>
  <si>
    <t>Estimated number of HIV-positive women who delivered during the reporting period</t>
  </si>
  <si>
    <t>HIV test status (positive, negative, unknown)</t>
  </si>
  <si>
    <t>Numerator: Programme records (for example, PMTCT registers, laboratory records).
Denominator: Modelling-based estimates (for example, Spectrum AIM).</t>
  </si>
  <si>
    <t xml:space="preserve">1) The denominator is a proxy measure for the number of infants born to HIV-infected women.
2) Data should be aggregated from the laboratory databases.
3) This information should only include the most recent test result for an infant tested in the first two months of life.
4) To ensure comparability, the Spectrum output is used for the denominator for global analysis. This is a proxy measure for the number of infants born to women living with HIV. </t>
  </si>
  <si>
    <t xml:space="preserve">WHO HIV SI 2022. Indicator VER.2, page338
https://www.who.int/publications/i/item/9789240055315 
The Global Fund Modification: This indicator is limited to testing within 2 months of birth. WHO VER.2 includes testing at both 2 months and 12 months. 
</t>
  </si>
  <si>
    <t>VT-3</t>
  </si>
  <si>
    <t>Percentage of women accessing antenatal care services who were tested for syphilis</t>
  </si>
  <si>
    <t>Number of women attending antenatal care services who were tested for syphilis at first ANC visit</t>
  </si>
  <si>
    <t>Number of women attending antenatal care services at first ANC visit</t>
  </si>
  <si>
    <t>HMIS.
Numerator and denominator:health facility records, ANC registers.</t>
  </si>
  <si>
    <t>This indicator is part of triple elimination of mother to child transmission of HIV, hepatitis and syphilis</t>
  </si>
  <si>
    <t>1) Measures the extent of routine syphilis screening among pregnant women at the first ANC visit.
2) Routine screening among pregnant women attending antenatal clinic as an entry point for diagnosis and treatment is a cost-effective way to prevent congenital syphilis.</t>
  </si>
  <si>
    <t xml:space="preserve">WHO HIV SI 2022 Indicator STI.1.C page 359 
https://www.who.int/publications/i/item/9789240055315 
Global AIDS Monitoring 2025 Indicator 3.5 pages 84-85
https://www.unaids.org/sites/default/files/media_asset/global-aids-monitoring_en.pdf
The Global Fund Modification: Limited to testing at the first ANC visit. 
</t>
  </si>
  <si>
    <t>Differentiated HIV Testing Services</t>
  </si>
  <si>
    <t>Revised cumulation type, revised disaggregation</t>
  </si>
  <si>
    <t>HTS-2</t>
  </si>
  <si>
    <t>Percentage of high-risk adolescent girls and young women (AGYW) that have received an HIV test during the reporting period in AGYW programs</t>
  </si>
  <si>
    <t>Number of high risk AGYW who were tested for HIV and received their results in the reporting period in the targeted areas</t>
  </si>
  <si>
    <t>Estimated number of high risk adolescent girls and young women in the targeted areas</t>
  </si>
  <si>
    <t>Age (15-19, 20-24)
 HIV test status (positive, negative, unknown)</t>
  </si>
  <si>
    <t>Report as %.
Disaggregation applies to the numerator and denominator.
Denominator for disaggregated results is the estimated number of high-risk AGYW in 15-19 and 20-24 age groups.</t>
  </si>
  <si>
    <t>Numerator: Program records.
Prevention or community reporting outside of HMIS.
Denominator: estimated number of high-risk AGYW in in the targeted areas.</t>
  </si>
  <si>
    <t>Considerations when selecting indicators and setting targets:
1) This indicator should be included always that investments are focused on supporting HIV differentiated testing for AGYW.
2) Countries are expected to plan ahead to ensure updated and quality assured population size estimates are available to use as denominators for the targets; methods used for the estimations should follow available guidance from technical partners. 
3) When establishing the denominator for the targets, countries are expected to provide evidence of the best use of available population size estimates commeasurate with the scope of the interventions planned (whether funded or co-funded by the grant).
4) National programs should provide evidence that there is capacity in-country for the measurement of this indicator as specified on the column "Analysis and Interpretation". When setting the targets, the national program should consider that the numerator refers to people tested, therefore, the numerator will account for a person who has been tested once or more times (as per national guidance established frequency) during the reporting period as one. 
5) Countries should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
7) In countries where investment and program focus includes prevention packages, PrEP, HIV testing, national programs are expected to provide assumptions that explain the synergies, comprehensiveness and complementarity in the delivery of prevention packages, PrEP and HIV testing and consistency in established coverage targets for AGYW.
8) National programs should provide the assumptions that justify the complementarity of differentiated HIV testing modalities to achieve the overall HIV testing coverage for AGYW, at national and subnational level. 
9) Assisted self-tests are also included in the numerator and should be considered in the target setting.</t>
  </si>
  <si>
    <t>This indicator is required only for the Global Fund AGYW priority countries.</t>
  </si>
  <si>
    <t>Global AIDS Monitoring 2025 Indicator 1.4, pages 34-35.
https://www.unaids.org/sites/default/files/media_asset/global-aids-monitoring_en.pdf
Global Fund Modification: The GAM indicator includes key populations. 
The Global Fund included AGYW in the indicator name, and specified "in AGYW programs".</t>
  </si>
  <si>
    <t>HTS-3a</t>
  </si>
  <si>
    <t>Percentage of men who have sex with men that have received an HIV test during the reporting period in key population (KP) -specific programs and know their results</t>
  </si>
  <si>
    <t>Number of men who have sex with men who have been tested for HIV during the reporting period in KP-specfic programs and who know their results</t>
  </si>
  <si>
    <t>Age (15-19, 20-24, 25+)
HIV test status (positive, negative, unknown)</t>
  </si>
  <si>
    <t>Numerator: Program records.
Denominator: Estimated population size in the program area or in the country.
Prevention or community reporting outside of HMIS.</t>
  </si>
  <si>
    <t>Considerations when selecting indicators and setting targets:
1) This indicator should be included always that investments are focused on supporting HIV differentiated testing for the specific key population group.
2) Countries are expected to plan ahead to ensure updated and quality assured population size estimates are available to use as denominators for the targets; methods used for the estimations should follow available guidance from technical partners.
3) When establishing the denominator for the targets, countries are expected to provide evidence of the best use of available population size estimates commeasurable with the scope of the interventions planned (whether funded or co-funded by the grant).
4) National programs are expected to provide evidence that there is capacity in country for the measurement of this indicator as specified on the column "Analysis and Interpretation". When setting the targets, the national program should consider that the numerator refers to people tested, therefore, the numerator will account for a person who has been tested once or more times (as per national guidance established frequency) during the reporting period as one.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
7) In countries where investment and program focus includes prevention packages, PrEP, HIV testing, national programs are expected to provide assumptions that explain the synergies, comprehensiveness and complementarity in the  delivery of prevention packages, PrEP and HIV testing and consistency in established coverage targets for the specifc key population.
8) National programs should provide the assumptions that justify the complementarity of differentiated HIV testing modalities to achieve the overall HIV testing coverage for the specific key population, at national and subnational level. 
9) Assisted self-tests are also included in the numerator and should be considered in the target setting.</t>
  </si>
  <si>
    <t>1) Coverage will be assessed based on population size estimates. Where these are not available, countries will be required to undertake a size estimation as soon as possible. Until the revised estimates are provided, available, estimates will be used. 
2) Coverage data from routine reporting will be triangulated with the coverage from survey data for overall impact assessment.
3) If data on persons who retest are not available, national programs should justify the results for the numerator with evidence.                                                                                                                  
4) If unique identification code is not available, national programs should justify the results for the numerator with evidence</t>
  </si>
  <si>
    <t xml:space="preserve">WHO HIV SI 2022 Indicator HTS.1, page 313
https://www.who.int/publications/i/item/9789240055315 
Global AIDS Monitoring 2025 Indicator 1.4, pages 34-35
https://www.unaids.org/sites/default/files/media_asset/global-aids-monitoring_en.pdf
The Global Fund Modification: Limits numerator to those testing in KP-specific programs; limits denominator to estimated population in KP-specific program areas. </t>
  </si>
  <si>
    <t>Updated name, updated numerator and denominator, revised cumulation type, revised disaggregation</t>
  </si>
  <si>
    <t>HTS-3b</t>
  </si>
  <si>
    <t>Percentage of trans and gender-diverse people that have received an HIV test during the reporting period in KP-specific programs and know their results</t>
  </si>
  <si>
    <t>Number of trans and gender-diverse people who have been tested for HIV during the reporting period  in KP-specific programs and who know their results</t>
  </si>
  <si>
    <t>Age (15-19, 20-24, 25+)
Gender (transwomen, transmen)
HIV test status (positive, negative, unknown)</t>
  </si>
  <si>
    <t>Numerator: Program records
Denominator: Estimated population size in program areas or in the country
Prevention or community reporting outside of HMIS</t>
  </si>
  <si>
    <t>Considerations when selecting indicators and setting targets:
1) This indicator should be included always that investments are focused on supporting HIV differentiated testing for the specific key population group.
2) Countries are expected to plan ahead to ensure updated and quality assured population size estimates are available to use as denominators for the targets; methods used for the estimations should follow available guidance from technical partners.
3) When establishing the denominator for the targets, countries are expected to provide evidence of the best use of available population size estimates commeasurable with the scope of the interventions planned (whether funded or co-funded by the grant).
4) National programs are expected to provide evidence that there is capacity in-country for the measurement of this indicator as specified on the column "Analysis and Interpretation". When setting the targets, the national program should consider that the numerator refers to people tested, therefore, the numerator will account for a person who has been tested once or more times (as per national guidance established frequency) during the reporting period as one.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
7) In countries where investment and program focus includes prevention packages, PrEP, HIV testing, national programs are expected to provide assumptions that explain the synergies, comprehensiveness and complementarity in the  delivery of prevention packages, PrEP and HIV testing and consistency in established coverage targets for the specifc key population.
8) National programs should provide the assumptions that justify the complementarity of differentiated HIV testing modalities to achieve the overall HIV testing coverage for the specific key population, at national and subnational level. 
9) Assisted self-tests are also included in the numerator and should be considered in the target setting.</t>
  </si>
  <si>
    <t>HTS-3c</t>
  </si>
  <si>
    <t>Percentage of sex workers that have received an HIV test during the reporting period in KP-specific programs and know their results</t>
  </si>
  <si>
    <t>Number of sex workers who have been tested for HIV during the reporting period and who know their results</t>
  </si>
  <si>
    <t>Age (15-19, 20-24, 25+)
Gender (female, male, trans and gender-diverse people)
HIV test status (positive, negative, unknown)</t>
  </si>
  <si>
    <t>Numerator: Program records.
Denominator: Estimated population size in the program areas or in the country.
Prevention or community reporting outside of HMIS.</t>
  </si>
  <si>
    <t>Considerations when selecting indicators and setting targets:
1) This indicator should be included always that investments are focused on supporting HIV differentiated testing for the specific key population group.
2) Countries are expected to plan ahead to ensure updated and quality assured population size estimates are available to use as denominators for the targets; methods used for the estimations should follow available guidance from technical partners. 
3) When establishing the denominator for the targets, countries are expected to provide evidence of the best use of available population size estimates commeasurable with the scope of the interventions planned (whether funded or co-funded by the grant).
4) National programs are expected to provide evidence that there is capacity in country for the measurement of this indicator as specified on the column "Analysis and Interpretation". When setting the targets, the national program should consider that the numerator refers to people tested, therefore, the numerator will account for a person who has been tested once or more times (as per national guidance established frequency) during the reporting period as one.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
7) In countries where investment and program focus includes prevention packages, PrEP, HIV testing, national programs are expected to provide assumptions that explain the synergies, comprehensiveness and complementarity in the  delivery of prevention packages, PrEP and HIV testing and consistency in established coverage targets for the specifc key population.
8) National programs should provide the assumptions that justify the complementarity of differentiated HIV testing modalities to achieve the overall HIV testing coverage for the specific key population, at national and subnational level. 
9) Assisted self-tests are also included in the numerator and should be considered in the target setting.</t>
  </si>
  <si>
    <t>1) Coverage will be assessed based on population size estimates. Where these are not available, countries will be required to undertake a size estimation as soon as possible. Until the revised estimates are provided, available, estimates will be used. 
2) Coverage data from routine reporting will be triangulated with the coverage from survey data for overall impact assessment.
3) If data on persons who retest are not available, national programs should justify the results for the numerator with evidence.                                                                                                                  
4) If unique identification code is not available, national programs should justify the results for the numerator with evidence.</t>
  </si>
  <si>
    <t>HTS-3d</t>
  </si>
  <si>
    <t>Percentage of people who inject drugs that have received an HIV test during the reporting period in KP-specific programs and know their results</t>
  </si>
  <si>
    <t>Number of PWID who have been tested for HIV during the reporting period in KP-specific programs and who know their results</t>
  </si>
  <si>
    <t>Estimated number of PWID in KP-specific program areas</t>
  </si>
  <si>
    <t>Age (15-19, 20-24, 25+)
Gender (female, male)
HIV test status (positive, negative, unknown)</t>
  </si>
  <si>
    <t>Revised cumulation type, new disaggregation</t>
  </si>
  <si>
    <t>HTS-3e</t>
  </si>
  <si>
    <t>Percentage of other vulnerable populations that have received an HIV test during the reporting period and know their results</t>
  </si>
  <si>
    <t>Number of other vulnerable populations who have been tested for HIV during the reporting period and who know their results</t>
  </si>
  <si>
    <t>Considerations when selecting indicators and setting targets:
1) This indicator should be included always that investments are focused on supporting HIV differentiated testing for the specific key population group.
2) Countries are expected to plan ahead to ensure updated and quality assured population size estimates are available to use as denominators for the targets; methods used for the estimations should follow available guidance from technical partners. 
3) When establishing the denominator for the targets, countries are expected to provide evidence of the best use of available population size estimates commeasurable with the scope of the interventions planned (whether funded or co-funded by the grant).
4) National programs are expected to provide evidence that there is capacity in-country for the measurement of this indicator as specified on the column "Analysis and Interpretationon". When setting the targets, the national program should consider that the numerator refers to people tested, therefore, the numerator will account for a person who has been tested once or more times (as per national guidance established frequency) during the reporting period as one.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
7) In countries where investment and program focus includes prevention packages, PrEP, HIV testing, national programs are expected to provide assumptions that explain the synergies, comprehensiveness and complementarity in the delivery of prevention packages, PrEP and HIV testing and consistency in established coverage targets for the specifc key population.
8) National programs should provide the assumptions that justify the complementarity of differentiated HIV testing modalities to achieve the overall HIV testing coverage for the specific key population, at national and subnational level. 
9) Assisted self-tests are also included in the numerator and should be considered in the target setting.</t>
  </si>
  <si>
    <t>1. Coverage will be assessed based on population size estimates. Where these are not available, countries will be required to undertake a size estimation as soon as possible. Until the revised estimates are provided, available, estimates will be used. 
2. Coverage data from routine reporting will be triangulated with the coverage from survey data for overall impact assessment.
3. If data on persons who retest are not available, national programs should justify the results for the numerator with evidence.                                                                                                                  
4. If unique identification code is not available, national programs should justify the results for the numerator with evidence.</t>
  </si>
  <si>
    <t>HTS-3f</t>
  </si>
  <si>
    <t>Number of people in prisons and other closed settings that have received an HIV test during the reporting period and know their results</t>
  </si>
  <si>
    <t>Number of people in prisons and other closed settings who have been tested for HIV during the reporting period and who know their results</t>
  </si>
  <si>
    <t>Gender (female, male)
HIV test status (positive, negative, unknown)</t>
  </si>
  <si>
    <t>Numerator: Program records.</t>
  </si>
  <si>
    <t>Considerations when selecting indicators and setting targets:
1) This indicator should be included always that investments are focused on supporting HIV differentiated testing for the specific key population group.
2) Countries are expected to plan ahead to ensure updated and quality assured population size estimates are available to use as denominators for the targets; methods used for the estimations should follow available guidance from technical partners. 
3) When establishing the denominator for the targets, countries are expected to provide evidence of the best use of available population size estimates commeasurable with the scope of the interventions planned (whether funded or co-funded by the grant).
4) National programs are expected to provide evidence that there is capacity in-country for the measurement of this indicator as specified on the column Analysis and Interpretation". When setting the targets, the national program should consider that the numerator refers to people tested, therefore, the numerator will account for a person who has been tested once or more times (as per national guidance established frequency) during the reporting period as one.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
7) In countries where investment and program focus includes prevention packages, PrEP, HIV testing, national programs are expected to provide assumptions that explain the synergies, comprehensiveness and complementarity in the  delivery of prevention packages, PrEP and HIV testing and consistency in established coverage targets for the specifc key population.
8) National programs should provide the assumptions that justify the complementarity of differentiated HIV testing modalities to achieve the overall HIV testing coverage for the specific key population, at national and subnational level. 
9) Assisted self-tests are also included in the numerator and should be considered in the target setting.</t>
  </si>
  <si>
    <t>HTS-5</t>
  </si>
  <si>
    <t>Percentage of people newly diagnosed with HIV initiated on ART</t>
  </si>
  <si>
    <t>Number of people newly diagnosed with HIV and started ART during the reporting period</t>
  </si>
  <si>
    <t>Number of people newly diagnosed with HIV during the reporting period</t>
  </si>
  <si>
    <t>Report as %.
Disaggregation applies to the numerator and denominator.
Numerator: Number of people newly diagnosed with HIV and started ART during the reporting perio among each of the disaggregation categories.
Denominator: Number of people newly diagnosed with HIV during the reporting period among each of the disaggregation categories.</t>
  </si>
  <si>
    <t>HMIS.
Numerator: Program records for HIV testing services and ART sites, e.g. ART registers, other facility registers (e.g. HIV testing, ANC, TB); case-based surveillance data.
Denominator:  Program records, e.g. HIV testing registers, laboratory records, case-based reporting.</t>
  </si>
  <si>
    <t>Considerations when selecting this indicator and setting targets:
1) This indicator can be selected in countries where investments are focused on linkage, to care to reduce the gap on the second pillar (ART coverage) of the HIV diagnosis and treatment cascade.
2) When setting the targets, countries are expected to consider the specified requirements to report and include PLHIV in the numerator. Countries are expected to have capacity to monitor the continuum of care for people newly diagnosed linked to care and their ART initiation/enrolment.
3) Targets should be consistent with the expected increase of ART coverage established in TCS-1 targets.
4) Countries should provide assumptions for the estimation of the expected newly diagnosed people considering positivity rates, HIV testing coverage, historic data, etc.</t>
  </si>
  <si>
    <t>1) This indicator provides information on proportion of people starting treatment following HIV-positive diagnosis.
2) Initiation on ART should be measured as per country guidelines for treatment initiation, for example: 14, 30 or 90 days from diagnosis.
3) Disaggregated reporting by time period after diagnosis (e.g., 30 or 90 days) provides an indication of the quality of care with respect to national guidelines on when treatment should be started.
4) In the absence of a cohort system of tracking, countries with aggregate reporting need data collection forms which categorize those who initiate ART by the timing of their HIV diagnosis. This can result in some mismatch of those who are counted in the denominator but who are not included in the numerator, i.e., those who are diagnosed with HIV toward the end of the reporting period may initiate ART after the reporting period.  This should be considered in the interpretation of the indicator.</t>
  </si>
  <si>
    <t xml:space="preserve">WHO HIV SI 2022 Indicator HTS.4, page 318 
https://www.who.int/publications/i/item/9789240055315 
</t>
  </si>
  <si>
    <t>HTS-6</t>
  </si>
  <si>
    <t>Number of individual HIV self-test kits distributed</t>
  </si>
  <si>
    <t>Number of individual self-test kits distributed, including assisted self-tests</t>
  </si>
  <si>
    <t>Program records.
Reporting outside of HMIS.</t>
  </si>
  <si>
    <t xml:space="preserve">Considerations when selecting this indicator and setting targets:
1) This indicator can be included in the performance framework in countries where investments support improving access to HIV self testing kits as one of the differentiated modalities of HIV testing.
2) Targets should be consistent with the assumptions used for the HIV self testing kits quantification and expected contribution to the overall HIV testing targets.
3) Countries should provide the assumptions behind the prioritization of key populations and geographic areas for the distribution of HIV self testing kits.
4) Assisted selt-tests are included in the numerator and should be considered in the target setting, when self testing is included in the national HIV testing algorithm. 
</t>
  </si>
  <si>
    <t>WHO HIV SI 2022 Indicator HTS.6, page 321
https://www.who.int/publications/i/item/9789240055315 
The Global Fund modification: included 'individual' in the indicator name.</t>
  </si>
  <si>
    <t>Treatment, Care and Support</t>
  </si>
  <si>
    <t>(KPI H2, S7)</t>
  </si>
  <si>
    <t>TCS-1.1</t>
  </si>
  <si>
    <t>Percentage of people on ART among all people living with HIV at the end of the reporting period</t>
  </si>
  <si>
    <t>Number of people on ART at the end of the reporting period</t>
  </si>
  <si>
    <t>Estimated number of people living with HIV</t>
  </si>
  <si>
    <t>HMIS.
Numerator: Program records, e.g. ART registers and corresponding cross-sectional reporting forms.
Denominator: HIV estimation models such as Spectrum.</t>
  </si>
  <si>
    <t xml:space="preserve">Considerations when selecting this indicator and setting targets:
1) This indicator can be included in the performance framework in countries where investments support improving ART coverage, including linkage to care, retention and adherence, improvement of quality of care, ART optimization, etc.
2) National programs should ensure consistency of the targets with the expected progress in other pillars of the HIV diagnosis and treatment cascade.
3) Countries are encouraged to present a granular distribution of the targets by service providers, geographic areas and populations. 
4) National programs should provide assumptions behind the scale and focus of interventions included in the grant to allow to achieve the proposed targets.
5) National programs should support their targets with updated analysis of the baseline, identifying and explaining the reasons for the loss of patients in the ART cohort, and link this to the proposed interventions to achieve the targets.
</t>
  </si>
  <si>
    <r>
      <t xml:space="preserve">1) This indicator measures progress towards providing ART to all PLHIV, i.e., treatment coverage, taking in to account total attrition during the reporting period.
2) Numerator is generated by determining the number of PLHIV on ART at the end of the last reporting period, plus the number of PLHIV started on ART during the current reporting period taking in to account the retention/attrition status for all people by the end of the reporting period. The numerator </t>
    </r>
    <r>
      <rPr>
        <b/>
        <sz val="11"/>
        <rFont val="Arial"/>
        <family val="2"/>
      </rPr>
      <t>should not include</t>
    </r>
    <r>
      <rPr>
        <sz val="11"/>
        <rFont val="Arial"/>
        <family val="2"/>
      </rPr>
      <t xml:space="preserve"> people who have stopped treatment, died, or those who were otherwise lost to follow-up (LTFU) during this period. These classification categories should be reported separately to national level and used for calculation of the number of PLHIV on ART.
3) Protocols should be in place to avoid duplicate counting of individuals across facilities or over time.
4) This indicator does not include antiretroviral medicines taken only for preventing mother-to-child transmission and post-exposure prophylaxis, i.e., the results that are reported using TCS-10, KP-6abcd. This indicator (TCS-1.1) includes pregnant women living with HIV who are receiving lifelong antiretroviral therapy.
5) Countries should triangulate the numerator from programme data with national procurement and drug monitoring systems and adjust reported numbers as appropriate. 
6) Countries that undertake data quality assessments or reviews that monitor the extent to which facilities are able to accurately report the number of people on treatment during reporting periods should also adjust programme numerator data to account for these inconsistencies. 
7) Estimates of coverage of antiretroviral therapy from surveys can also be used to inform or validate the numerator. Note that surveys that only capture self-reported data on treatment uptake should not be used, since self-reported data has been shown to be of limited quality.
8) It is recommended that countries budget for and include separate indicators for adults and children (TCS-1b and TCS-1c), using the module "Treatement care and support" and the intervention "adults living with HIV (15 and above)" and "children living with HIV (under 15)". If TCS-1b and TCS-1c have been included in the PF, there is no need to include indicator TCS-1.1. This indicator can be used in Focused countries.</t>
    </r>
  </si>
  <si>
    <t xml:space="preserve">WHO HIV SI 2022 Indicator ART.1 page 325
https://www.who.int/publications/i/item/9789240055315 
Global AIDS Monitoring 2025 Indicator 2.2, pages 64-65
https://www.unaids.org/sites/default/files/media_asset/global-aids-monitoring_en.pdf
</t>
  </si>
  <si>
    <t>TCS-1b</t>
  </si>
  <si>
    <t>Percentage of adults (15 and above) on ART among all adults living with HIV at the end of the reporting period</t>
  </si>
  <si>
    <t>Number of adults (15 and above) on ART at the end of the reporting period</t>
  </si>
  <si>
    <t>Estimated number of adults (15 and above) living with HIV</t>
  </si>
  <si>
    <t>Gender (female, male)</t>
  </si>
  <si>
    <r>
      <t xml:space="preserve">1) This indicator measures progress towards providing ART to all PLHIV, i.e., treatment coverage, taking in to account total attrition during the reporting period.
2) Numerator is generated by determining the number of PLHIV on ART at the end of the last reporting period, plus the number of PLHIV started on ART during the current reporting period taking in to account the retention/attrition status for all people by the end of the reporting period. The numerator </t>
    </r>
    <r>
      <rPr>
        <b/>
        <sz val="11"/>
        <rFont val="Arial"/>
        <family val="2"/>
      </rPr>
      <t xml:space="preserve">should not include </t>
    </r>
    <r>
      <rPr>
        <sz val="11"/>
        <rFont val="Arial"/>
        <family val="2"/>
      </rPr>
      <t xml:space="preserve">people who have stopped treatment, died, or those who were otherwise lost to follow-up (LTFU) during this period. These classification categories should be reported separately to national level and used for calculation of the number of PLHIV on ART.
3) Protocols should be in place to avoid duplicate counting of individuals across facilities or over time.
4) This indicator does not include antiretroviral medicines taken only for preventing mother-to-child transmission and post-exposure prophylaxis, i.e., the results that are reported using TCS-10, KP-6abcd. This indicator (TCS-1b) includes pregnant women living with HIV who are receiving lifelong antiretroviral therapy.
5) Countries should triangulate the numerator from programme data with national procurement and drug monitoring systems and adjust reported numbers as appropriate. 
6) Countries that undertake data quality assessments or reviews that monitor the extent to which facilities are able to accurately report the number of people on treatment during reporting periods should also adjust programme numerator data to account for these inconsistencies. 
7) Estimates of coverage of antiretroviral therapy from surveys can also be used to inform or validate the numerator. Note that surveys that only capture self-reported data on treatment uptake should not be used, since self-reported data has been shown to be of limited quality.
8) It is recommended that countries budget for and include separate indicators for adults and children (TCS-1b and TCS-1c), using the module "Treatement care and support" and the intervention "adults living with HIV (15 and above)" and "children living with HIV (under 15)". If TCS-1b and TCS-1c have been included in the performance framework, there is no need to include indicator TCS-1.1. </t>
    </r>
  </si>
  <si>
    <t>WHO HIV SI 2022 Indicator ART.1 page 325
https://www.who.int/publications/i/item/9789240055315 
Global AIDS Monitoring 2025 Indicator 2.2, pages 64-65
https://www.unaids.org/sites/default/files/media_asset/global-aids-monitoring_en.pdf</t>
  </si>
  <si>
    <t>TCS-1c</t>
  </si>
  <si>
    <t>Percentage of children (under 15) on ART among all children living with HIV at the end of the reporting period</t>
  </si>
  <si>
    <t>Number of children (under 15) on ART at the end of the reporting period</t>
  </si>
  <si>
    <t>Estimated number of children (under 15)  living with HIV</t>
  </si>
  <si>
    <r>
      <t xml:space="preserve">1) This indicator measures progress towards providing ART to all PLHIV, i.e. treatment coverage, taking in to account total attrition during the reporting period.
2) Numerator is generated by determining the number of PLHIV on ART at the end of the last reporting period, plus the number of PLHIV started on ART during the current reporting period taking in to account the retention/attrition status for all people by the end of the reporting period. The numerator </t>
    </r>
    <r>
      <rPr>
        <b/>
        <sz val="11"/>
        <rFont val="Arial"/>
        <family val="2"/>
      </rPr>
      <t xml:space="preserve">should not include </t>
    </r>
    <r>
      <rPr>
        <sz val="11"/>
        <rFont val="Arial"/>
        <family val="2"/>
      </rPr>
      <t xml:space="preserve">people who have stopped treatment, died, or those who were otherwise lost to follow-up (LTFU) during this period. These classification categories should be reported separately to national level and used for calculation of the number of PLHIV on ART.
3) Protocols should be in place to avoid duplicate counting of individuals across facilities or over time.
4) This indicator does not include antiretroviral medicines taken only for preventing mother-to-child transmission and post-exposure prophylaxis, i.e., the results that are reported using TCS-10, KP-6abcd. 
5) Countries should triangulate the numerator from programme data with national procurement and drug monitoring systems and adjust reported numbers as appropriate. 
6) Countries that undertake data quality assessments or reviews that monitor the extent to which facilities are able to accurately report the number of people on treatment during reporting periods should also adjust programme numerator data to account for these inconsistencies. 
7) Estimates of coverage of antiretroviral therapy from surveys can also be used to inform or validate the numerator. Note that surveys that only capture self-reported data on treatment uptake should not be used, since self-reported data has been shown to be of limited quality.
8) It is recommended that countries budget for and include separate indicators for adults and children (TCS-1b and TCS-1c), using the module "Treatement care and support" and the intervention "adults living with HIV (15 and above)" and "children living with HIV (under 15)". If TCS-1b and TCS-1c have been included in the performance framework, there is no need to include indicator TCS-1.1. </t>
    </r>
  </si>
  <si>
    <t>TCS-8</t>
  </si>
  <si>
    <t>Percentage of people living with HIV and on ART with viral load test result</t>
  </si>
  <si>
    <t>Number of people living with HIV on ART with at least one routine viral load test result during the reporting period</t>
  </si>
  <si>
    <t>Number of people living with HIV on ART for at least six months</t>
  </si>
  <si>
    <t xml:space="preserve">Report as N,D and %.
Disaggregation applies to the numerator and denominator.
Numerator: Number of people living with HIV on ART with at least one routine viral load test result during the reporting period among each of the disaggregation categories.
Denominator: Number of people living with HIV on ART for at least six months among each of the disaggregation categories.
</t>
  </si>
  <si>
    <t>HMIS.
Numerator and denominator: Patient monitoring tools (for example, patient records/EMRs, ART register, cohort reporting forms, laboratory information system).</t>
  </si>
  <si>
    <t>Considerations when selecting this indicator and setting targets: 
1) This indicator should be selected when the grant is supporting the ART program. 
2) Setting targets should consider national guidance and testing capacity for viral load. 
3) The targets should be commensurate with targets for HIV O-12.</t>
  </si>
  <si>
    <t xml:space="preserve">This indicator helps to assess the extent to which viral load testing is available in the country and enables appropriate interpretation of viral load suppression data. This indicator is essential for monitoring access to viral load testing as well as the interpretation of the indicator HIV O-12, PLHIV on ART who have suppressed viral load and its representativeness. </t>
  </si>
  <si>
    <t xml:space="preserve">WHO HIV SI 2022 Indicator  ART.6, page 332
https://www.who.int/publications/i/item/9789240055315 
</t>
  </si>
  <si>
    <t>(KPI H6)</t>
  </si>
  <si>
    <t>TCS-10</t>
  </si>
  <si>
    <t>Percentage of pregnant women living with HIV who received antiretroviral medicine to reduce the risk of vertical transmission of HIV</t>
  </si>
  <si>
    <t>Number of pregnant women living with HIV who delivered during the reporting period and received antiretroviral medicines to reduce the risk of vertical transmission of HIV</t>
  </si>
  <si>
    <t xml:space="preserve">HMIS.
Numerator. National programme records aggregated from programme monitoring tools, such as patient registries and summary reporting forms, PMTCT registers, ARV registers, labour and delivery registers.
Denominator. Estimation models such as Spectrum or antenatal clinic surveillance surveys combined with demographic data and appropriate adjustments related to the coverage of antenatal clinic surveys.
</t>
  </si>
  <si>
    <t>1) Countries should provide the best estimates for the denominator, use the annual estimate as both reporting periods.
2) National programs should provide targets which are consistent with the remaining pillars of the PMTCT cascade to achieve the expected impact on HIV new infections among enfants, based on modelled estimations.
3) Countries should provide assumptions that justify the scope of interventions funded through the grant, and its consistency or contribution to national targets, including subnational disaggregation of the target, including by service providers.</t>
  </si>
  <si>
    <t>1) Countries are encouraged to track and report the number of women receiving the various regimens so that the impact of antiretroviral medicines on mother-to-child transmission can be modelled based on their efficacy. If countries do not have a system for collecting and reporting this data, they should establish one. 
2) Efforts should be made to remove women captured twice in the reporting systems.</t>
  </si>
  <si>
    <t xml:space="preserve">Global AIDS Monitoring 2025 Indicator 3.4 pages 82-83
https://www.unaids.org/sites/default/files/media_asset/global-aids-monitoring_en.pdf
See also WHO HIV SI 2022 Indicator VER.4 , page 340
https://www.who.int/publications/i/item/9789240055315 
</t>
  </si>
  <si>
    <t>TCS-11</t>
  </si>
  <si>
    <t>Proportion of people starting antiretroviral therapy who were tested for hepatitis C virus</t>
  </si>
  <si>
    <t>Number of adults and children starting antiretroviral therapy who were tested for hepatitis C using the recommended testing sequency (anti-HCV followed by HCV RNA or HCV antigen) during the reporting period</t>
  </si>
  <si>
    <t>Number of adults and children starting antiretroviral therapy during the reporting period</t>
  </si>
  <si>
    <t>HMIS.
Numerator and denominator: Program records, e.g. ART registers and corresponding cross-sectional reporting forms.</t>
  </si>
  <si>
    <t xml:space="preserve">Consideration when selecting this indicator and setting targets:
1) This indicator should be prioritized in countries where HIV and hepatitis C co-infections are high. 
2) Targets should be consistent with the assumptions and plans for relevant tests kits and reagents quantification.
3) Denominator should be consistent with the numerator for HTS-5. </t>
  </si>
  <si>
    <t xml:space="preserve">1) This indicator monitors trends in hepatitis C testing, which provides critical information on the prevalence of HIV and HCV co-infection, informing subsequent clinical management, as well critical information on providing quality care for a key HIV co-infection that is curable.
2) Information collected through this indicators should be analyzed together with HIV O-29, TCS-1.1, TCS-1b and TCS-1c, HTS-5, and be included in ART patient monitoring and clinical management, in addition to upward reporting.  </t>
  </si>
  <si>
    <t xml:space="preserve">UNAIDS Global AIDS Monitoring 2024, Indicator 7.2, page 99 
https://www.aidsdatahub.org/sites/default/files/resource/global-aids-monitoring-2024-guidelines-en.pdf
There is a updated version of this indicator in UNAIDS GAM 2025, Indicator 7.3 pages 116-117
 https://www.unaids.org/sites/default/files/media_asset/global-aids-monitoring_en.pdf
The Global Fund sticks to 2024 guidance and included only those newly initiated and screened for hepatitis C virus. </t>
  </si>
  <si>
    <t>TCS-12</t>
  </si>
  <si>
    <t>Proportion of people living with HIV who had a CD4 count test</t>
  </si>
  <si>
    <t>Number of people living with HIV who received a CD4 count test at HIV diagnosis, re-initiation of treatment or after treatment failure during the reporting period</t>
  </si>
  <si>
    <t>Number of people living with HIV who were newly diagnosed with HIV, who re-initiated treatment or were identified as having treatment failure during the reporting period</t>
  </si>
  <si>
    <t xml:space="preserve">Non cumulative </t>
  </si>
  <si>
    <t xml:space="preserve">Age (&lt;15, 15+)
Gender (female, male)
Patient category (Newly initiated, others) </t>
  </si>
  <si>
    <t>Numerator: Routine reporting system. Note that any agreggated reporting of CD4 by a country for the time period.</t>
  </si>
  <si>
    <t>Select indicator as a minimum for mortality reduction countries. Normative target for CD4 use among eligible people should be 90%. However, given that most countries are considerably below this level, suggest adapting progressively increasing targets by year so that country is on track to achieve 90% usage among people who initiated or reinitiated ART by the end of the grant, aligning with NSP targets if available.</t>
  </si>
  <si>
    <t>Every patient should be evaluated by means of CD4 testing at first-ever presentation to care and, return to care after treatment interruption or after treatment failure - for assessment of advanced HIV disease.  In practice programmes do not differentiate well between people initiating ART and people re-presenting to re-initiate ART. Should countries not have sufficient data to estimate the denominator accurately there is a CHAI tool which will estimate the denominator. The denominator can be pre-populated, using CHAI tool, to be replaced by country if actual data are available. This tool is available online. https://cquin.icap.columbia.edu/wp-content/uploads/2024/12/CHAI-CD4-Need-Estimator_Feb2024.xlsx.</t>
  </si>
  <si>
    <t>In new WHO SI guidance coverage of cryptococcal infection diagnostic test (CrAg) and coverage of Tb diagnostic tests, among people with AHD will be included. Reference to be added once available. Expected 2026.</t>
  </si>
  <si>
    <t>TCS-13</t>
  </si>
  <si>
    <t>Percentage of people with Advanced HIV Disease (AHD) who receive core AHD diagnostic package</t>
  </si>
  <si>
    <t>Number of people with AHD who receive the relevant diagnostic test (CrAg testing and Urinary TB LAM and/or TB molecular test) during the reporting period</t>
  </si>
  <si>
    <t xml:space="preserve">Number of people diagnosed with AHD </t>
  </si>
  <si>
    <t>CD4 count (&lt;200, 200+)
AHD diagnostic test (CrAg, TB diagnostic test)</t>
  </si>
  <si>
    <t>Numerator: Routine reporting system. Note that data on the use of Cryptococcal antigen (CrAg) test are reported to UNAIDS as part of their AHD GAM indicator.  Although this data forms part of a more complicated larger indicator for countries that are reporting on this it should be available given that it is necessary in order to determine the AHD GAM indicator.
Denominator: Routine reporting system.</t>
  </si>
  <si>
    <r>
      <t xml:space="preserve">Select indicator as a minimum for mortality reduction countries. Normative target should be 90% of people determined as being eligible for </t>
    </r>
    <r>
      <rPr>
        <b/>
        <sz val="11"/>
        <rFont val="Arial"/>
        <family val="2"/>
      </rPr>
      <t>AHD diagnostic package</t>
    </r>
    <r>
      <rPr>
        <sz val="11"/>
        <rFont val="Arial"/>
        <family val="2"/>
      </rPr>
      <t xml:space="preserve"> (LF LAM and CrAg) on the basis of having a CD4 &lt;200. Where this is unrealistic due to a low baseline, suggest progressively increasing over the life of the grant such that by the last year of the grant the target has increased to 90% of those with a CD4 &lt; 200 to have had a the relevant diagnostic tests (LF LAM and CrAg), aligning with NSP targets if available. among people </t>
    </r>
  </si>
  <si>
    <t xml:space="preserve">Some countries may be unable to report in aggregate and in these cases it is recommended that they report seperately on one or both diagnostic tests, where a cumstom indicator may be considered.  Note that although the "true" denominator would also include people assessesed to have stage III or IV disease, the simpler denominator of CD4 &lt; 200 has been adopted in order to align with proposals in new WHO SI guidance for the AHD diagnosis package. The updated guidance from WHO on the use of TB diagnostics can be found under: Diagnosis of tuberculosis and detection of drug-resistance. Rapid communication. 2024. https://cquin.icap.columbia.edu/wp-content/uploads/2024/12/CHAI-AHD-Commodity-Calculator_Feb2025.xlsx </t>
  </si>
  <si>
    <t>In new WHO SI guidance coverage oe cryptococcal infection diagnostic test (CrAg) and coverage of Tb diagnostic tests, among people with AHD will be included. Reference to be added once availale. Expected 2026.</t>
  </si>
  <si>
    <t>TB/HIV</t>
  </si>
  <si>
    <t>Updated indicator name, updated numerator and denominator</t>
  </si>
  <si>
    <t>TB/HIV-5</t>
  </si>
  <si>
    <t>Percentage of people diagnosed with a new episode of TB whose HIV status was documented</t>
  </si>
  <si>
    <t>Number of people diagnosed with a new
episode of TB whose HIV status was documented during the reporting period</t>
  </si>
  <si>
    <t>Number of people diagnosed with a new episode of TB during the reporting period</t>
  </si>
  <si>
    <t>Quarterly (at the minimum). 
More frequent data collection on a monthly or real-time basis is recommended where possible</t>
  </si>
  <si>
    <t>Age (&lt;5, 5-14, 15+)
Gender (female, male)
HIV status (positive, negative, unknown)</t>
  </si>
  <si>
    <r>
      <rPr>
        <u/>
        <sz val="11"/>
        <rFont val="Arial"/>
        <family val="2"/>
      </rPr>
      <t>Numerator and Denominator:</t>
    </r>
    <r>
      <rPr>
        <sz val="11"/>
        <rFont val="Arial"/>
        <family val="2"/>
      </rPr>
      <t xml:space="preserve"> Health Information system (HIS)/case-based surveillance system, TB register.</t>
    </r>
  </si>
  <si>
    <t>This indicator is a priority for high TB/HIV burden settings:
Considerations when selecting TB/HIV indicators and setting targets:
1) TB/HIV indicators are recommended to be included in the performance framework of the HIV disease component in countries where investments are focused on addressing TB as cause of death among PLHIV. One or more indicators may be selected when interventions are focused on improving early detection of HIV among TB patients (TB/HIV-5); Improving access to ART among HIV positive TB patients (TB/HIV-6); improving TB detection among PLHIV (TB/HIV-3.1a); improving access to TPT (TB/HIV-4.1a).
2) National programs should ensure consistency between TB and HIV program targets and capacity for triangulation of data across the health management information system of both programs.
3) Countries are encouraged to present a granular distribution of the targets by service providers, geographic areas and key populations. 
4) National programs should provide assumptions behind the scale and focus of interventions included in the grant to allow to achieve the proposed targets.</t>
  </si>
  <si>
    <t xml:space="preserve">1) The numerator includes people with a new episode of TB who were previously documented to be HIV-positive (for example, documented evidence of enrolment in HIV treatment sites). 
2) Although programmatically it is important that the HIV status of all TB patients including persons re-registered for treatment (previously referred to as 'retreatment' cases) is ascertained, this indicator considers only the people with a new episode of TB (previously referred to as new, relapse and undocumented TB treatment history) to avoid double counting. 
3) A high indicator value also suggests a high uptake of HIV testing at TB treatment sites, implying that the collaborative TB/HIV activities are working well. But it gives no information on whether patients are aware of their HIV status or have received appropriate pre- or post-test counselling. 
4) When setting targets and reporting the results for this indicator, the denominator should be the same as the TBDT-1 numerator target or result for the period in question.
</t>
  </si>
  <si>
    <t>(1) WHO consolidated guidance on tuberculosis data generation and use (2024); Module 1. Tuberculosis surveillance; page 34: https://www.who.int/publications/i/item/9789240075290</t>
  </si>
  <si>
    <t>TB/HIV-3.1a</t>
  </si>
  <si>
    <t>Percentage of people living with HIV newly initiated on ART who were screened for TB</t>
  </si>
  <si>
    <t>Number of people living with HIV (PLHIV) newly initiated on ART who were screened for TB during the reporting period</t>
  </si>
  <si>
    <t>Number of people living with HIV (PLHIV) who newly initiated ART during the reporting period</t>
  </si>
  <si>
    <t>Age (&lt;5, 5-14, 15+)
Gender (female, male)</t>
  </si>
  <si>
    <r>
      <rPr>
        <u/>
        <sz val="11"/>
        <rFont val="Arial"/>
        <family val="2"/>
      </rPr>
      <t>Numerator and Denominator</t>
    </r>
    <r>
      <rPr>
        <sz val="11"/>
        <rFont val="Arial"/>
        <family val="2"/>
      </rPr>
      <t>: ART register, Health Information System (HIS), EMR/case-based surveillance system, TB register.</t>
    </r>
  </si>
  <si>
    <t>People living with HIV should be systematically screened for TB disease at each visit to a health facility.
1) This indicator measures the extent to which PLHIV newly initiated on ART are screened for active TB disease and eligibility for TB preventive treatment.
2) Routine TB screening among people living with HIV newly initiated on ART and those who are already on ART is essential to identifying presumptive people with TB in need of further diagnostic testing and in determining eligibility for TPT.
3) Screening is most critical at the time of ART initiation, when immune compromise is greatest. It is most commonly done as a part of pre-treatment clinical assessment.
4) The indicator measures the percentage of PLHIV enrolled on antiretroviral therapy (ART) who were screened at least once for TB during the reporting period.
5) “Newly initiated” is defined as the number of people living with HIV who start ART in accordance with national treatment guidelines during the reporting period.
6) Kindly note that this indicator includes all people living with HIV screened for TB disease irrespective of the screening approach utilized provided that it is aligned with the WHO recommendations/guidance on screening for TB among PLHIV and other comorbidities.
7) WHO recommended approaches to screening for TB among people living with HIV include the use of symptom screening, C-reactive protein, Chest X-rays, WHO-recommended rapid diagnostic test etc. These approaches have varying levels of recommendations, certainty of evidence, target age groups and conditions where they are applicable.</t>
  </si>
  <si>
    <t>(1) WHO HIV SI guidelines 2022, Indicator DFT.1, page 348
https://www.who.int/publications/i/item/9789240055315
(2) WHO Operational handbook on TB and comorbidities (2024), page 52 and 88: https://www.who.int/publications/i/item/9789240091290</t>
  </si>
  <si>
    <t>(KPI T6)</t>
  </si>
  <si>
    <t>TB/HIV-6</t>
  </si>
  <si>
    <t>Percentage of people living with HIV diagnosed with a new episode of TB who were on or newly enrolled on antiretroviral therapy</t>
  </si>
  <si>
    <t>Number of people living with HIV diagnosed with a new episode of TB who were on or newly enrolled on antiretroviral therapy during the reporting period</t>
  </si>
  <si>
    <t>Number of people living with HIV diagnosed with a new episode of TB during the reporting period</t>
  </si>
  <si>
    <t>Report as N,D and %. 
Disaggregation applies to the numerator and denominator.
Numerator:Number of people living with HIV diagnosed with a new episode of TB who were on or newly enrolled on antiretroviral therapy during the reporting period in each disaggregation category.
Denominator: Number of people living with HIV diagnosed with a new episode of TB registered in each disaggregation category during the reporting period.</t>
  </si>
  <si>
    <r>
      <rPr>
        <u/>
        <sz val="11"/>
        <rFont val="Arial"/>
        <family val="2"/>
      </rPr>
      <t>Numerator and Denominator</t>
    </r>
    <r>
      <rPr>
        <sz val="11"/>
        <rFont val="Arial"/>
        <family val="2"/>
      </rPr>
      <t xml:space="preserve">: Health Information system (HIS), TB register, ART register. </t>
    </r>
  </si>
  <si>
    <t>1) Prompt TB treatment and early ART initiation are critical for reducing the mortality due to HIV-associated TB and must be the highest-priority activity for both the national HIV and TB programs. While TB treatment should be started immediately, ART should be started within 2 weeks of TB diagnosis (except when signs and symptoms of meningitis are present), given that all are eligible for ART irrespective of their CD4 cell count. 
2) Although it is important that ART status of all HIV-positive TB patients is assessed, this indicator considers only new and relapse patients to avoid double counting. Patients with undocumented TB treatment history should be counted as new patients.
3) National TB and HIV programmes should aim to achieve TB treatment and ART in more than 90% of HIV positive TB patients. However, this indicator may miss patients diagnosed towards the end of reporting period whose ART treatment status may not be updated in the TB registers. 
4) This indicator does not capture timeliness of ART initiation.</t>
  </si>
  <si>
    <t>(1) WHO consolidated guidance on tuberculosis data generation and use (2024); Module 1. Tuberculosis surveillance; page 35: https://www.who.int/publications/i/item/9789240075290</t>
  </si>
  <si>
    <t>Revised name, revised code, revised disaggregation</t>
  </si>
  <si>
    <t>(KPI H7)</t>
  </si>
  <si>
    <t>TB/HIV-4.1a</t>
  </si>
  <si>
    <t>Percentage of people newly enrolled on antiretroviral therapy who started TB preventive treatment (TPT) during the reporting period</t>
  </si>
  <si>
    <t>Number of people newly enrolled on antiretroviral therapy during the reporting period who also started TB preventive treatment during the reporting period</t>
  </si>
  <si>
    <t>Number of people newly enrolled on antiretroviral therapy during the reporting period</t>
  </si>
  <si>
    <t>Age (&lt;5, 5-14, 15+)</t>
  </si>
  <si>
    <r>
      <rPr>
        <u/>
        <sz val="11"/>
        <rFont val="Arial"/>
        <family val="2"/>
      </rPr>
      <t xml:space="preserve">Numerator and Denominator: </t>
    </r>
    <r>
      <rPr>
        <sz val="11"/>
        <rFont val="Arial"/>
        <family val="2"/>
      </rPr>
      <t xml:space="preserve">Health Information system (HIS), ART register/cards, TPT register, Program records. </t>
    </r>
  </si>
  <si>
    <t>1) This indicator measures the extent to which people who are newly enrolled on ART are started on TB preventive treatment for latent TB infection. The trend in the performance of this indicator provides insight of TPT scale-up in a country among newly enrolled people on ART.   
2) Numerator: Count the total number of people living with HIV newly enrolled on antiretroviral therapy during the reporting period who also started TB preventive treatment during the same reporting period (i.e., those who received at least one dose of the regimen).
3) Denominator: Count the total number of people living with HIV newly enrolled on antiretroviral therapy during the reporting period. 
4) When reporting results, instead of the estimates, actual reported numbers should be used to calculate the denominator.
5) This indicator provides no information on the number of individuals newly on ART who adhere to or complete the course of treatment. 
6) TPT should be started for all eligible people living with HIV, and the start date should be recorded on the HIV care/antiretroviral therapy card (in the Encounter section). Those who accept treatment and receive at least the first dose should then be recorded in the antiretroviral therapy registers (under the TB preventive treatment start month and year column).
7) Note that the recommended frequency for providing TB preventive treatment (TPT) for PLHIV should be based on the country's national guideline for TPT and aligned with global guidance and best practices.
8) Potential contraindications to the provision of TPT include active hepatitis (acute or chronic) or known elevation in transaminases (more than three times the upper limit of normal), regular or heavy alcohol consumption, symptoms of peripheral neuropathy etc. Such persons are not eligible to receive TPT.</t>
  </si>
  <si>
    <t>(1) UNAIDS Global AIDS Monitoring guidance (2025), GAM 7.8, page 125;
https://www.unaids.org/en/resources/documents/2024/global-aids-monitoring-guidelines
(2) WHO TB Knowledge sharing platform, 5.7.2 TPT initiation and pre-TPT baseline assessment: https://tbksp.who.int/en/node/1271</t>
  </si>
  <si>
    <t xml:space="preserve">Target type and aggregation over the reporting periods </t>
  </si>
  <si>
    <t>• This guidance applies to the countries that report six monthly or quarterly results to the Global Fund. The table below provides the different ways in which targets can be set in the performance frameworks and how these will be aggregated over the reporting periods during the year depending on the target type (# or N,D,%). The aggregated results at the end of the year will be used for performance assessment at the time of Annual Funding Decision.
• For focused countries (that report results once a year) and indicators that are recoemmended to be reported to the Global Fund once a year, the cumulation type field should be left blank. Annual targets will be used for performance assessment at the time of Annual Funding Decision.
• An indicator cannot change cumulation type within the same implementation period</t>
  </si>
  <si>
    <t>Target type</t>
  </si>
  <si>
    <t>Reporting periods</t>
  </si>
  <si>
    <t>Annual funding decision</t>
  </si>
  <si>
    <t>Performance assessment Criterion for AFD</t>
  </si>
  <si>
    <t>P1</t>
  </si>
  <si>
    <t>P2</t>
  </si>
  <si>
    <t>Total over the reporting period</t>
  </si>
  <si>
    <t>D</t>
  </si>
  <si>
    <r>
      <rPr>
        <b/>
        <sz val="11"/>
        <rFont val="Arial"/>
        <family val="2"/>
      </rPr>
      <t xml:space="preserve">Non cumulative
</t>
    </r>
    <r>
      <rPr>
        <sz val="11"/>
        <rFont val="Arial"/>
        <family val="2"/>
      </rPr>
      <t xml:space="preserve">Numbers only
or
Number and percentage with changing denominator during the year
</t>
    </r>
    <r>
      <rPr>
        <i/>
        <sz val="11"/>
        <rFont val="Arial"/>
        <family val="2"/>
      </rPr>
      <t xml:space="preserve">
For example, TB treatment success rate among the cases notified during each reporting period</t>
    </r>
  </si>
  <si>
    <t>Target (# only)</t>
  </si>
  <si>
    <t>NA</t>
  </si>
  <si>
    <t>Add targets over the reporting periods</t>
  </si>
  <si>
    <t>Result (# only)</t>
  </si>
  <si>
    <t>Add results over the reporting periods</t>
  </si>
  <si>
    <t>Achievement</t>
  </si>
  <si>
    <t>Cumulative results against cumulative targets</t>
  </si>
  <si>
    <t>Target 
(N, D, %)</t>
  </si>
  <si>
    <t>Add numerators and add denominators for the targets over the reporting periods</t>
  </si>
  <si>
    <t>Result
(N, D, %)</t>
  </si>
  <si>
    <t>Add numerators and add denominators for the results over the reporting periods</t>
  </si>
  <si>
    <t>Cumulative (%) results against cumulative (%) targets</t>
  </si>
  <si>
    <r>
      <rPr>
        <b/>
        <sz val="11"/>
        <rFont val="Arial"/>
        <family val="2"/>
      </rPr>
      <t xml:space="preserve">Non cumulative- special
</t>
    </r>
    <r>
      <rPr>
        <sz val="11"/>
        <rFont val="Arial"/>
        <family val="2"/>
      </rPr>
      <t xml:space="preserve">Number and percentage with fixed denominator for the year
</t>
    </r>
    <r>
      <rPr>
        <i/>
        <sz val="11"/>
        <rFont val="Arial"/>
        <family val="2"/>
      </rPr>
      <t xml:space="preserve">
For example, estimated number of pregnant women or estimated number of HIV positive pregnant women, when the total number of these are used as denominator for both periods.</t>
    </r>
  </si>
  <si>
    <t>Target</t>
  </si>
  <si>
    <t>Add numerators for the targets over the reporting periods and use the denominator at the end of the year.</t>
  </si>
  <si>
    <t>Result</t>
  </si>
  <si>
    <t>Add numerators for the results over the reporting periods and use the denominator at the end of the year.</t>
  </si>
  <si>
    <r>
      <rPr>
        <b/>
        <sz val="11"/>
        <rFont val="Arial"/>
        <family val="2"/>
      </rPr>
      <t xml:space="preserve">Non cumulative- other
</t>
    </r>
    <r>
      <rPr>
        <sz val="11"/>
        <rFont val="Arial"/>
        <family val="2"/>
      </rPr>
      <t xml:space="preserve">Number
or
Number and percentage with fixed denominator
</t>
    </r>
    <r>
      <rPr>
        <i/>
        <sz val="11"/>
        <rFont val="Arial"/>
        <family val="2"/>
      </rPr>
      <t>(currently receiving services irrespective of who was reached in previous periods)</t>
    </r>
  </si>
  <si>
    <t xml:space="preserve">Use targets for the last reporting period </t>
  </si>
  <si>
    <t>Based on results during the last reporting period</t>
  </si>
  <si>
    <t>All the above target types reflect period specific targets i.e. the value refers to what will be achieved in a particular reporting period irrespective of what was achieved in the previous reporting period.</t>
  </si>
  <si>
    <t>Population Group Definitions</t>
  </si>
  <si>
    <r>
      <t>Men Who Have Sex with Men (MSM) and their Sexual Partners</t>
    </r>
    <r>
      <rPr>
        <sz val="11"/>
        <color rgb="FF000000"/>
        <rFont val="Arial"/>
        <family val="2"/>
      </rPr>
      <t>: refers to all men who engage in sexual relations with other men. The definition also includes the sexual partners of these men. The words “men” and “sex” are interpreted differently in diverse cultures and societies and by the individuals involved. Therefore, the term encompasses the large variety of settings and contexts in which male-to-male sex takes place, regardless of multiple motivations for engaging in sex, self-determined sexual and gender identities, and various identifications with any particular community or social group.</t>
    </r>
  </si>
  <si>
    <r>
      <t>Sex Workers (SWs), their Clients and Other Sexual Partners</t>
    </r>
    <r>
      <rPr>
        <sz val="11"/>
        <color rgb="FF000000"/>
        <rFont val="Arial"/>
        <family val="2"/>
      </rPr>
      <t xml:space="preserve">: refers to females, males, trans and gender-diverse people  who receive money or goods in exchange for sexual services, either regularly or occasionally. The definition also includes the clients and other sexual partners of sex workers. Sex work can take many forms, and varies between and within countries and communities. Sex work also varies in the degree to which it is more or less “formal” or organized. </t>
    </r>
  </si>
  <si>
    <r>
      <t>Trans and gender-diverse people (TGs) and their Sexual Partners:</t>
    </r>
    <r>
      <rPr>
        <sz val="11"/>
        <color rgb="FF000000"/>
        <rFont val="Arial"/>
        <family val="2"/>
      </rPr>
      <t xml:space="preserve"> refers to those whose gender identity, roles and expression does not conform to the norms and expectations traditionally associated with the sex assigned to them at birth; it includes people who are transsexual, transgender, or otherwise gender nonconforming or gender incongruent. The definition also includes the sexual partners of transgender people. </t>
    </r>
  </si>
  <si>
    <r>
      <t>People Who Use Drugs (PUD) (injecting and non-injecting) and their Sexual Partners:</t>
    </r>
    <r>
      <rPr>
        <sz val="11"/>
        <color rgb="FF000000"/>
        <rFont val="Arial"/>
        <family val="2"/>
      </rPr>
      <t xml:space="preserve"> refers to people who use psychoactive substances through any route of administration, including injection, oral, inhalation, transmucosal (sublingual, rectal, intranasal) or transdermal. The definition also includes the sexual partners of PUD. Note that People Who Inject Drugs (PWID) are a subgroup of PUD and refers to people who inject psychoactive substances for non-medical purposes. These drugs include, but are not limited to, opioids, amphetamine-type stimulants, cocaine and hypno-sedatives, including new psychoactive substances. Injection may be through intravenous, intramuscular, subcutaneous or other injectable routes. </t>
    </r>
  </si>
  <si>
    <r>
      <t>People in Prisons (PIP) and Other Closed Settings:</t>
    </r>
    <r>
      <rPr>
        <sz val="11"/>
        <color rgb="FF000000"/>
        <rFont val="Arial"/>
        <family val="2"/>
      </rPr>
      <t xml:space="preserve"> refers to all those detained in criminal justice and prison facilities, including adult and juvenile males, females, trans and gender-diverse people, during the investigation of a crime, while awaiting trial, after conviction, before sentencing and after sentencing. </t>
    </r>
  </si>
  <si>
    <r>
      <t>Other Vulnerable Populations (OVP):</t>
    </r>
    <r>
      <rPr>
        <sz val="11"/>
        <color rgb="FF000000"/>
        <rFont val="Arial"/>
        <family val="2"/>
      </rPr>
      <t xml:space="preserve"> refers to those who experience an increased vulnerability to HIV compared to the general population. It doesn’t refer to existing and defined KPs (i.e. MSM, sex workers, PUD, trans and gender-diverse people, prisoners) and depending on the country context, this may include children and young people (aged 10-24 years), orphans, people with disabilities, people living in extreme poverty, the homeless, mobile workers, displaced populations, and other migrants. </t>
    </r>
  </si>
  <si>
    <r>
      <t>Adolescent Girls and Young Women (AGYW) and Male Sexual Partners (MSP) in High HIV Incidence Settings</t>
    </r>
    <r>
      <rPr>
        <sz val="11"/>
        <color rgb="FF000000"/>
        <rFont val="Arial"/>
        <family val="2"/>
      </rPr>
      <t xml:space="preserve">: High HIV incidence settings are sub-national locations with an HIV incidence of 1% or more among adolescent girls and young women 15-24 years old. AGYW residing in these areas are considered high-risk. However, those residing within areas with moderate HIV incidence of 0.3 to &lt;1% can be considered high-risk AGYW based on their reported behaviour (AGYW with non-regular sexual partner(s) and young women from key populations). Male sexual partners are all men in these high HIV incidence settings or partners of high-risk AGYW in moderate HIV incidence settings, as well as men in VMMC priority countries. </t>
    </r>
  </si>
  <si>
    <t>Workplan tracking measures (WPTM) - HIV</t>
  </si>
  <si>
    <t>Intervention</t>
  </si>
  <si>
    <t>Category</t>
  </si>
  <si>
    <t>Key activity</t>
  </si>
  <si>
    <t>Milestone/target description</t>
  </si>
  <si>
    <t>Criterion for completion</t>
  </si>
  <si>
    <t>Disaggregation &amp; Additional analysis</t>
  </si>
  <si>
    <t>HIV prevention for KVPs 
OR 
Reducing Human Rights-related Barriers to HIV/TB/malaria Services</t>
  </si>
  <si>
    <t>Community-based service provision</t>
  </si>
  <si>
    <t>Strategy, Policy, Planning, Guidelines and SOPs</t>
  </si>
  <si>
    <t>Remove human rights related barriers and make KVP services safe and secure.</t>
  </si>
  <si>
    <t>Assessments of safety and security of KPs conducted and costed operational action plans developed.</t>
  </si>
  <si>
    <t>1. Assessment conducted, final report/recommendations available.
2. Operational action plan based on recommendations developed and costed.
3. Security measures in place in locations where risks are identified.</t>
  </si>
  <si>
    <t>Reducing Human Rights-related Barriers to HIV/TB/malaria
Services</t>
  </si>
  <si>
    <t>Community mobilization and advocacy for human rights</t>
  </si>
  <si>
    <t>Advocate for and promote legislative, practice, program, and policy changes to reduce HIV-related stigma, discrimination, criminalization, other barriers, and inequities and uphold the rights of PLHIV and KVPs.</t>
  </si>
  <si>
    <t>Actions for community-led advocacy/strategic litigation to remove/amend laws and policies that pose barriers to the HIV response are included in budgeted plan and implemented.</t>
  </si>
  <si>
    <t>1. Consultations held with relevant stakeholders
2. Actions included in the budgeted plan
3. Program records documenting/showing actions implemented.</t>
  </si>
  <si>
    <t xml:space="preserve">By implementer type (including CSO/CLO)
</t>
  </si>
  <si>
    <t>Eliminating HIV and TB stigma and discrimination</t>
  </si>
  <si>
    <t>Capacity Building</t>
  </si>
  <si>
    <t xml:space="preserve">CSOs and networks capacitated to lead on stigma and discrimiantion reduction </t>
  </si>
  <si>
    <t>Trainings conducted on health, human rights and gender equality for CSOs and networks, including through peer educators and Stop GBV champions amongst KPs, PLHIV, people with TB.</t>
  </si>
  <si>
    <t>1. At least 30% of activists trained.
2. At least 60% of activists trained.
3. At least 90% of activists trained.</t>
  </si>
  <si>
    <t>Disaggregate by population group</t>
  </si>
  <si>
    <t>Service Delivery and Program Implementation</t>
  </si>
  <si>
    <t>Scale comprehensive programs and approaches to remove human rights and gender related barriers across the portfolio.</t>
  </si>
  <si>
    <t>Stigma index survey conducted in full adherence to non-negotiables.</t>
  </si>
  <si>
    <t>1. Study protocol approved by Stigma Index International Partnership.
2. Data collection complete for analysis.
3. Stigma index final report available and used to inform advocacy and programs.</t>
  </si>
  <si>
    <t> </t>
  </si>
  <si>
    <t xml:space="preserve">Ensuring rights-based law enforcement practices </t>
  </si>
  <si>
    <t>Law enforcement officers trained on HIV and human rights through pre-service and in-service training modalities.</t>
  </si>
  <si>
    <t xml:space="preserve">1. At least 30% of law enforcement officers trained.
2. At least 60% of law enforcement officers trained.
3. At least 90% of law enforcement officers  trained. </t>
  </si>
  <si>
    <t>Increasing access to justice</t>
  </si>
  <si>
    <t>Cadres of trained paralegals for AGYW and KPs are in place in all priority districts to advance human rights literacy and document, refer and follow-up on human rights violations.</t>
  </si>
  <si>
    <t>1. Paralegals trained.
2. Report on paralegals assigned and active in all priority districts.
3. Program monitoring records available, documenting paralegal activity on HRV documentation, referral and follow-up.</t>
  </si>
  <si>
    <t>XX number of (Cis and trans) women's groups capacitated and funded to lead gender-responsive programs.</t>
  </si>
  <si>
    <t>Activity advanced: XX number of Women's groups trained/mentored/supported.
Activity completed: XX number of Trained women's groups are funded to implement gender-responsive programs.</t>
  </si>
  <si>
    <t>Eliminating stigma and discrimination in all settings</t>
  </si>
  <si>
    <t>Human rights and gender assessment conducted and informs action planning/disease NSP.</t>
  </si>
  <si>
    <t>1. Gender assessment plan/protocol developed.
2. Assessments conducted, final report and recommendations available.
3. Action plan developed and available.</t>
  </si>
  <si>
    <t>Revised GC8 Category</t>
  </si>
  <si>
    <t>Recruitment and hiring</t>
  </si>
  <si>
    <t>Technical Assistance/ Support</t>
  </si>
  <si>
    <t>Renovation, installation, and maintenance</t>
  </si>
  <si>
    <t xml:space="preserve">Data collection and analysis </t>
  </si>
  <si>
    <t>Digitalization</t>
  </si>
  <si>
    <t>Supply Chain and Logistics</t>
  </si>
  <si>
    <t>Supervision</t>
  </si>
  <si>
    <t>Equity and Gender related indicators</t>
  </si>
  <si>
    <t>3 EHRG KPIs (reported annually) with implication to the Performance Framework</t>
  </si>
  <si>
    <t>1. KPI E2a: Reaching marginalized sub-populations: % of countries with at least half of the custom equity indicators performing at acceptable level (across the 3 disease components).
2. KPI E2b: Reducing inequities in HIV, TB, malaria % of countries with at least half of the custom equity indicators showing a faster progression compared to the standard indicator (across the 3 disease components).
3. KPI E3b: Performance of gender-specific indicators: % of countries with at least half of the gender indicators performing at acceptable level (across the 3 disease components).
Additional information on the KPIs is available in the KPI Handbook:</t>
  </si>
  <si>
    <t>https://www.theglobalfund.org/media/12681/strategy_globalfund2023-2028-kpi_handbook_en.pdf</t>
  </si>
  <si>
    <t>KPI E3b: Performance of gender-specific indicators (page 95, KPI handbook)</t>
  </si>
  <si>
    <r>
      <t xml:space="preserve">• This indicator tracks the performance of single gender-specific indicators in the Modular Framework. 
• To identify a gender-specific indicator for inclusion in the performance framework you can: 
1) Use an existing Modular Framework indicator that has been 'tagged' as being gender-specific. See a list of these at </t>
    </r>
    <r>
      <rPr>
        <b/>
        <sz val="11"/>
        <color rgb="FF000000"/>
        <rFont val="Arial"/>
        <family val="2"/>
      </rPr>
      <t>GE1 (row 7 below)</t>
    </r>
    <r>
      <rPr>
        <sz val="11"/>
        <color rgb="FF000000"/>
        <rFont val="Arial"/>
        <family val="2"/>
      </rPr>
      <t xml:space="preserve">. There should be one gender-specific indicator per disease component, and the </t>
    </r>
    <r>
      <rPr>
        <b/>
        <sz val="11"/>
        <color rgb="FF000000"/>
        <rFont val="Arial"/>
        <family val="2"/>
      </rPr>
      <t>indicator should be relevant to the local context</t>
    </r>
    <r>
      <rPr>
        <sz val="11"/>
        <color rgb="FF000000"/>
        <rFont val="Arial"/>
        <family val="2"/>
      </rPr>
      <t xml:space="preserve">.  
        </t>
    </r>
    <r>
      <rPr>
        <sz val="11"/>
        <rFont val="Arial"/>
        <family val="2"/>
      </rPr>
      <t xml:space="preserve">  a)The following indicators can be considered for KPI reporting when they are reported annually through POMT: HIV O-10 and HIV O-4.1b.</t>
    </r>
    <r>
      <rPr>
        <sz val="11"/>
        <color rgb="FF000000"/>
        <rFont val="Arial"/>
        <family val="2"/>
      </rPr>
      <t xml:space="preserve">
2) If required 'gender-related indicator' is not available in the Modular Framework, then a 'custom' gender-specific indicator will need to be developed. This can be done by: 
          a) Identifying an existing standard Modular Framework indicator that already requires reporting to be disaggregated by gender. See a list of these at </t>
    </r>
    <r>
      <rPr>
        <b/>
        <sz val="11"/>
        <color rgb="FF000000"/>
        <rFont val="Arial"/>
        <family val="2"/>
      </rPr>
      <t>GE2 (row 20 below)</t>
    </r>
    <r>
      <rPr>
        <sz val="11"/>
        <color rgb="FF000000"/>
        <rFont val="Arial"/>
        <family val="2"/>
      </rPr>
      <t xml:space="preserve">. Create a gender-specific custom indicator and include a target.  Report results against this target. Using disaggregated data that is already required and reported, in the form of a custom indicator, will reduce the need for additional data collection mechanism or revision of data collection and reporting tools. 
          b) Identifying an existing standard Modular Framework indicator that does not require results to be disaggregated by gender. Create a gender-specific custom indicator and include a target. Report results against this target. This may require additional data collection and reporting but may be preferable to a) if it allows for a custom indicator that is more relevant to gender inequalities in the local context. 
          c) Identifying a new gender-specific custom indicator (not available in the existing Modular Framework indicators). This may require additional data collection and reporting but could be necessary if options 2a) and 2b) are not relevant to gender inequalities in the local context. 
</t>
    </r>
    <r>
      <rPr>
        <b/>
        <sz val="16"/>
        <color rgb="FFFF0000"/>
        <rFont val="Arial"/>
        <family val="2"/>
      </rPr>
      <t xml:space="preserve">IMPORTANT: Outcome indicator can be used ONLY when there is a plan to report results on an annual basis. 
</t>
    </r>
  </si>
  <si>
    <t xml:space="preserve">GE1: Possible HIV Gender Indicators in the Modular Framework </t>
  </si>
  <si>
    <t xml:space="preserve">Type </t>
  </si>
  <si>
    <t>Code</t>
  </si>
  <si>
    <t>Indicator description</t>
  </si>
  <si>
    <t>Outcome</t>
  </si>
  <si>
    <t>Percent of high risk AGYW (15-24) who say they used a condom the last time they had sex with a non-regular partner, of those who have had sex with such a partner in the last 12 months</t>
  </si>
  <si>
    <t>Coverage</t>
  </si>
  <si>
    <t>Percentage of high-risk AGYW that have received an HIV test during the reporting period in AGYW programs</t>
  </si>
  <si>
    <t>GE2: Possible HIV Indicators that require disaggregation by gender.</t>
  </si>
  <si>
    <t>Type</t>
  </si>
  <si>
    <t>Required disaggrgation</t>
  </si>
  <si>
    <t>Gender  (female, male).</t>
  </si>
  <si>
    <t>Gender (transwomen, transmen).</t>
  </si>
  <si>
    <t>Gender (female, male, trans and gender-diverse people).</t>
  </si>
  <si>
    <t>Percentage of people who inject drugs reached with HIV prevention programs - defined package of services.</t>
  </si>
  <si>
    <t>Gender (female, male).</t>
  </si>
  <si>
    <t>Number of PWID who received any PrEP product at least once during the reporting period</t>
  </si>
  <si>
    <t xml:space="preserve">Population groups (MSM, SW, PWID, trans and gender-diverse people, prisonsers, others); </t>
  </si>
  <si>
    <t>Percentage of people who inject drugs that have received an HIV test during the reporting period in KP-specific programs and know their results.</t>
  </si>
  <si>
    <t>KPI E2b: Reducing inequities in HTM (page 89, KPI handbook)</t>
  </si>
  <si>
    <r>
      <t xml:space="preserve">• KPI E2b works differently from KPI E3b. This is because KPI E2b compares the progression of a pair of indicators - one standard population level indicator from the Modular Framework, and an identical indicator for a sub-population level within the population level. It measures whether we are making faster progress for the sub-population compared to the population level. For inequities to reduce, the sub-population must make faster progress than the population level. KPI E2 therefore does not only track the performance of a single equity-specific indicator in the same way that KPI E3b does. 
• It is therefore important that each pair contains one population level indicator, and an identical corresponding indicator that measures a sub-population within the population. Equity dimensions for sub-populations can include place of residence; race/ethnicity/culture/language; occupation; gender/sex; religion; education; socioeconomic status; social capital; and other factors that impact on health equity such as disability, age, sexual orientation
• Identification of these indicators should be based on equity analysis undertaken as part of the Funding Request (FR) development (Q 2.4.A in the FR form) and the indicators should reflect the inequities that have been identified in the Funding Request. 
To identify your pair of indicators you can: 
1) Use a pair of indicators that are already included in the Modular Framework, where one tracks population level and another identical indicator tracks a sub-population within the population. There are a very limited number of these that already exist in the Modular Framework - see a list of these at </t>
    </r>
    <r>
      <rPr>
        <b/>
        <sz val="11"/>
        <color rgb="FF000000"/>
        <rFont val="Arial"/>
        <family val="2"/>
      </rPr>
      <t>EQ1 (row 48 below)</t>
    </r>
    <r>
      <rPr>
        <sz val="11"/>
        <color rgb="FF000000"/>
        <rFont val="Arial"/>
        <family val="2"/>
      </rPr>
      <t xml:space="preserve">. Or, 
2) Identify a population level indicator from the Modular Framework. Create a new custom equity indicator that is identical but tracks a sub-population within the population. For the new custom equity indicator you can: 
          a) Identify a standard indicator that already requires reporting to be disaggragted by an equity dimension, and use the disaggrgated equity dimension to create a custom indicator. This would reduce the need for additional data collection. See a list of these indicators at </t>
    </r>
    <r>
      <rPr>
        <b/>
        <sz val="11"/>
        <color rgb="FF000000"/>
        <rFont val="Arial"/>
        <family val="2"/>
      </rPr>
      <t>EQ2 (row 53 below)</t>
    </r>
    <r>
      <rPr>
        <sz val="11"/>
        <color rgb="FF000000"/>
        <rFont val="Arial"/>
        <family val="2"/>
      </rPr>
      <t xml:space="preserve">. 
          b) Identify a standard indicator where results are not already disaggregated by an equity dimension. Create a custom equity indicator based on identified sub-population and include a target. Report results against this target. This may require new data collection and reporting, but may be necessary if options 1) and 2a) are not releavnt to inequities in the local context. 
** It is important to note that as a rule, the standard indicator should target the overall population, because:
•  Picking a standard indicator that is already 'equity focused', and setting a corresponding indicator to track a sub-population within it, will lead to perverse outcomes. This is because we will be asking our grants to make faster progress for one margnialized sub-population compared to another margnialized sub-population. This will also not track whether inequities are reducing. (noting in some limited circumstances there could be exceptions).  
•  The sub-population indicator is used to report against KPI E2a ("reaching marginalized sub-populations") and this is not possible if this indicator targets the broad population. 
•  For E2a and E2b, it is sufficient to pair TCS-1b and TCS-1c. This will ensure alignment with current guidance on indicator selection for ART coverage, which recommends selecting either TSC-1.1 or both TCS-1b and TCS-1c.
</t>
    </r>
    <r>
      <rPr>
        <b/>
        <sz val="16"/>
        <color rgb="FFFF0000"/>
        <rFont val="Arial"/>
        <family val="2"/>
      </rPr>
      <t xml:space="preserve">IMPORTANT: Outcome indicator can be used ONLY when there is a plan to report results on an annual basis. </t>
    </r>
  </si>
  <si>
    <t>EQ1: Possible HIV Equity Indicators: Pairs of indicators already included in the Modular Framework</t>
  </si>
  <si>
    <t xml:space="preserve">General population Indicator </t>
  </si>
  <si>
    <t>Indicator targeting a sub-population</t>
  </si>
  <si>
    <t>VT-1: Percentage of pregnant women who know their HIV status</t>
  </si>
  <si>
    <t>TCS-1b: Percentage of adults (15 and above) on ART among all adults living with HIV at the end of the reporting period</t>
  </si>
  <si>
    <t>TCS-1c: Percentage of children (under 15) on ART among all children living with HIV at the end of the reporting period</t>
  </si>
  <si>
    <t xml:space="preserve">EQ2: Possible HIV Equity Indicators: Standard indicators where the required disaggregations could form custom indicators </t>
  </si>
  <si>
    <t>Required disaggregation</t>
  </si>
  <si>
    <t>Age (15-19, 20-24).</t>
  </si>
  <si>
    <t>Age (&lt;15, 15+); Gender  (female , male).</t>
  </si>
  <si>
    <t>Percentage of men who have sex with men who avoid health care because of stigma and discrimination.</t>
  </si>
  <si>
    <t>Age (&lt;25, 25+).</t>
  </si>
  <si>
    <t>Percentage of men who have sex with men reached with HIV prevention programs - defined package of services.</t>
  </si>
  <si>
    <t>Age (15-19, 20-24, 25+).</t>
  </si>
  <si>
    <t>Number of MSM who received any PrEP product at least once during the reporting period.</t>
  </si>
  <si>
    <t>Age (15-19, 20-24, 25+); Gender (transwomen, transmen).</t>
  </si>
  <si>
    <t>Number of trans and gender-diverse people people who received any PrEP product at least once during the reporting period.</t>
  </si>
  <si>
    <t>Age (15-19, 20-24, 25+) ;Gender (transwomen, transmen).</t>
  </si>
  <si>
    <t>Percentage of sex workers reached with HIV prevention programs - defined package of services.</t>
  </si>
  <si>
    <t>Age (15-19, 20-24, 25+); Gender (female, male, trans and gender-diverse people).</t>
  </si>
  <si>
    <t>Number of sex workers who received any PrEP product at least once during the reporting period.</t>
  </si>
  <si>
    <t>Age (15-19, 20-24, 25+); Gender (female, male).</t>
  </si>
  <si>
    <t>Number of PWID who received any PrEP product at least once during the reporting period.</t>
  </si>
  <si>
    <t>Age (15-19, 20-24, 25+); Gender (female, male)</t>
  </si>
  <si>
    <t>Percentage of people who inject drugs receiving opioid substitution therapy.</t>
  </si>
  <si>
    <t>Percentage of other vulnerable populations reached with HIV prevention programs - defined package of services.</t>
  </si>
  <si>
    <t>Population groups (MSM, SW, PWID, trans and gender-diverse people, prisonsers, others); Age (15-19, 20-24, 25+)</t>
  </si>
  <si>
    <t>Percentage of high-risk adolescent girls and young women reached with HIV prevention programs- defined package of services.</t>
  </si>
  <si>
    <t>Number of high-risk adolescent girls and young women who received any PrEP product at least once during the reporting period.</t>
  </si>
  <si>
    <t>Percentage of high risk AGYW that have received an HIV test during the reporting period in AGYW programs.</t>
  </si>
  <si>
    <t>Percentage of men who have sex with men that have received an HIV test during the reporting period in KP-specific programs and know their results</t>
  </si>
  <si>
    <t>Percentage of trans and gender-diverse people that have received an HIV test during the reporting period in KP-specific programs and know their results.</t>
  </si>
  <si>
    <t>Percentage of sex workers that have received an HIV test during the reporting period in KP-specific programs and know their results.</t>
  </si>
  <si>
    <t>Number of people in prisons and other closed settings that have received an HIV test during the reporting period and know their results.</t>
  </si>
  <si>
    <t>Percentage of people newly diagnosed with HIV initiated on ART.</t>
  </si>
  <si>
    <t>Age (&lt;15, 15+); Gender (female, male).</t>
  </si>
  <si>
    <t>Percentage of people on ART among all people living with HIV at the end of the reporting period.</t>
  </si>
  <si>
    <t>Percentage of adults (15 and above) on ART among all adults living with HIV at the end of the reporting period.</t>
  </si>
  <si>
    <t>Percentage of children (under 15) on ART among all children living with HIV at the end of the reporting period.</t>
  </si>
  <si>
    <t>Percentage of people living with HIV and on ART with viral load test result.</t>
  </si>
  <si>
    <t>Age (&lt;5, 5-14, 15+); Gender (female, male).</t>
  </si>
  <si>
    <t>Percentage of people living with HIV newly initiated on ART who were screened for TB.</t>
  </si>
  <si>
    <t>List of updates to the HIV Indicator Guidance Sheets</t>
  </si>
  <si>
    <t xml:space="preserve">Date of change </t>
  </si>
  <si>
    <t>Description of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</si>
</sst>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33">
    <font>
      <sz val="11"/>
      <color theme="1"/>
      <name val="Arial"/>
      <family val="2"/>
      <scheme val="minor"/>
    </font>
    <font>
      <u/>
      <sz val="11"/>
      <color theme="10"/>
      <name val="Arial"/>
      <family val="2"/>
      <scheme val="minor"/>
    </font>
    <font>
      <sz val="13"/>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3"/>
      <color theme="0"/>
      <name val="Arial"/>
      <family val="2"/>
      <scheme val="minor"/>
    </font>
    <font>
      <sz val="11"/>
      <color rgb="FF000000"/>
      <name val="Arial"/>
      <family val="2"/>
    </font>
    <font>
      <b/>
      <sz val="11"/>
      <color rgb="FF000000"/>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sz val="11"/>
      <color rgb="FF0000FF"/>
      <name val="Arial"/>
      <family val="2"/>
    </font>
    <font>
      <b/>
      <sz val="11"/>
      <name val="Arial"/>
      <family val="2"/>
    </font>
    <font>
      <b/>
      <sz val="13"/>
      <color rgb="FF0000FF"/>
      <name val="Arial"/>
      <family val="2"/>
    </font>
    <font>
      <i/>
      <sz val="11"/>
      <name val="Arial"/>
      <family val="2"/>
    </font>
    <font>
      <sz val="18"/>
      <color theme="0"/>
      <name val="Arial Black"/>
      <family val="2"/>
    </font>
    <font>
      <sz val="16"/>
      <color theme="0"/>
      <name val="Arial Black"/>
      <family val="2"/>
    </font>
    <font>
      <b/>
      <sz val="16"/>
      <color rgb="FFFF0000"/>
      <name val="Arial"/>
      <family val="2"/>
    </font>
    <font>
      <b/>
      <sz val="13"/>
      <color theme="0"/>
      <name val="Arial"/>
      <family val="2"/>
    </font>
    <font>
      <sz val="13"/>
      <color theme="1"/>
      <name val="Arial"/>
      <family val="2"/>
    </font>
    <font>
      <b/>
      <sz val="18"/>
      <color theme="0"/>
      <name val="Arial Black"/>
      <family val="2"/>
      <scheme val="major"/>
    </font>
    <font>
      <sz val="11"/>
      <color rgb="FF000000"/>
      <name val="Calibri"/>
      <family val="2"/>
    </font>
    <font>
      <b/>
      <sz val="11"/>
      <color rgb="FF000000"/>
      <name val="Arial"/>
      <family val="2"/>
      <scheme val="minor"/>
    </font>
    <font>
      <sz val="11"/>
      <color rgb="FF000000"/>
      <name val="Arial"/>
      <family val="2"/>
      <scheme val="minor"/>
    </font>
    <font>
      <u/>
      <sz val="11"/>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rgb="FF00CC00"/>
        <bgColor indexed="64"/>
      </patternFill>
    </fill>
    <fill>
      <patternFill patternType="solid">
        <fgColor rgb="FFFC7CE4"/>
        <bgColor indexed="64"/>
      </patternFill>
    </fill>
    <fill>
      <patternFill patternType="solid">
        <fgColor rgb="FFD9D9D9"/>
        <bgColor rgb="FF000000"/>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
      <left style="thin">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rgb="FFBFBFBF"/>
      </right>
      <top/>
      <bottom style="thin">
        <color rgb="FFBFBFBF"/>
      </bottom>
      <diagonal/>
    </border>
    <border>
      <left/>
      <right/>
      <top/>
      <bottom style="thin">
        <color theme="0" tint="-0.24994659260841701"/>
      </bottom>
      <diagonal/>
    </border>
    <border>
      <left style="thin">
        <color rgb="FFBFBFBF"/>
      </left>
      <right/>
      <top/>
      <bottom style="thin">
        <color rgb="FFBFBFBF"/>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153">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10" fontId="3" fillId="0" borderId="0" xfId="0" applyNumberFormat="1" applyFont="1" applyAlignment="1">
      <alignment vertical="center"/>
    </xf>
    <xf numFmtId="0" fontId="4" fillId="0" borderId="0" xfId="0" applyFont="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0" fillId="0" borderId="2" xfId="0" applyBorder="1" applyAlignment="1">
      <alignment vertical="top" wrapText="1"/>
    </xf>
    <xf numFmtId="0" fontId="0" fillId="0" borderId="2" xfId="0" applyBorder="1" applyAlignment="1">
      <alignment vertical="top"/>
    </xf>
    <xf numFmtId="0" fontId="3" fillId="0" borderId="0" xfId="0" applyFont="1" applyAlignment="1">
      <alignment horizontal="center"/>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13" fillId="0" borderId="0" xfId="0" applyFont="1" applyAlignment="1">
      <alignment horizontal="left" vertical="center" wrapText="1"/>
    </xf>
    <xf numFmtId="0" fontId="15" fillId="12" borderId="0" xfId="0" applyFont="1" applyFill="1" applyAlignment="1">
      <alignment vertical="center"/>
    </xf>
    <xf numFmtId="0" fontId="15" fillId="12" borderId="0" xfId="0" applyFont="1" applyFill="1" applyAlignment="1">
      <alignment horizontal="center" vertical="center"/>
    </xf>
    <xf numFmtId="0" fontId="13" fillId="0" borderId="0" xfId="0" applyFont="1" applyAlignment="1">
      <alignment horizontal="left" vertical="center"/>
    </xf>
    <xf numFmtId="0" fontId="15" fillId="13" borderId="0" xfId="0" applyFont="1" applyFill="1" applyAlignment="1">
      <alignment horizontal="center"/>
    </xf>
    <xf numFmtId="0" fontId="15" fillId="13" borderId="0" xfId="0" applyFont="1" applyFill="1"/>
    <xf numFmtId="0" fontId="3" fillId="0" borderId="0" xfId="0" applyFont="1" applyAlignment="1">
      <alignment horizontal="center" vertical="top"/>
    </xf>
    <xf numFmtId="0" fontId="13" fillId="8" borderId="14" xfId="0" applyFont="1" applyFill="1" applyBorder="1" applyAlignment="1">
      <alignment horizontal="center" vertical="center" wrapText="1"/>
    </xf>
    <xf numFmtId="0" fontId="17" fillId="10" borderId="14" xfId="0" applyFont="1" applyFill="1" applyBorder="1" applyAlignment="1">
      <alignment horizontal="left" vertical="center"/>
    </xf>
    <xf numFmtId="0" fontId="13" fillId="2" borderId="14" xfId="0" applyFont="1" applyFill="1" applyBorder="1" applyAlignment="1">
      <alignment horizontal="center" vertical="center"/>
    </xf>
    <xf numFmtId="0" fontId="13" fillId="2" borderId="14" xfId="0" applyFont="1" applyFill="1" applyBorder="1" applyAlignment="1">
      <alignment horizontal="center" vertical="center" wrapText="1"/>
    </xf>
    <xf numFmtId="0" fontId="17" fillId="8" borderId="14" xfId="0" applyFont="1" applyFill="1" applyBorder="1" applyAlignment="1">
      <alignment vertical="center" wrapText="1"/>
    </xf>
    <xf numFmtId="0" fontId="17" fillId="5" borderId="14" xfId="0" applyFont="1" applyFill="1" applyBorder="1" applyAlignment="1">
      <alignment horizontal="left" vertical="center"/>
    </xf>
    <xf numFmtId="0" fontId="13" fillId="5" borderId="14" xfId="0" applyFont="1" applyFill="1" applyBorder="1" applyAlignment="1">
      <alignment horizontal="center" vertical="center"/>
    </xf>
    <xf numFmtId="0" fontId="13" fillId="5" borderId="14" xfId="0" applyFont="1" applyFill="1" applyBorder="1" applyAlignment="1">
      <alignment horizontal="center" vertical="center" wrapText="1"/>
    </xf>
    <xf numFmtId="0" fontId="17" fillId="11" borderId="14" xfId="0" applyFont="1" applyFill="1" applyBorder="1" applyAlignment="1">
      <alignment horizontal="left" vertical="center"/>
    </xf>
    <xf numFmtId="0" fontId="17" fillId="4" borderId="14" xfId="0" applyFont="1" applyFill="1" applyBorder="1" applyAlignment="1">
      <alignment horizontal="left" vertical="center"/>
    </xf>
    <xf numFmtId="0" fontId="13" fillId="2" borderId="14"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17" fillId="4" borderId="14" xfId="0" applyFont="1" applyFill="1" applyBorder="1" applyAlignment="1">
      <alignment horizontal="left" vertical="center" wrapText="1"/>
    </xf>
    <xf numFmtId="0" fontId="15" fillId="6" borderId="14" xfId="0" applyFont="1" applyFill="1" applyBorder="1" applyAlignment="1">
      <alignment horizontal="center" vertical="center" wrapText="1"/>
    </xf>
    <xf numFmtId="0" fontId="12" fillId="0" borderId="14" xfId="0" applyFont="1" applyBorder="1" applyAlignment="1">
      <alignment vertical="top" wrapText="1"/>
    </xf>
    <xf numFmtId="0" fontId="9" fillId="0" borderId="0" xfId="0" applyFont="1" applyAlignment="1">
      <alignment horizontal="left" vertical="center" wrapText="1"/>
    </xf>
    <xf numFmtId="0" fontId="13" fillId="0" borderId="0" xfId="0" applyFont="1"/>
    <xf numFmtId="0" fontId="17" fillId="0" borderId="14" xfId="0" applyFont="1" applyBorder="1" applyAlignment="1">
      <alignment horizontal="center" vertical="top" wrapText="1"/>
    </xf>
    <xf numFmtId="0" fontId="20" fillId="0" borderId="14" xfId="0" applyFont="1" applyBorder="1" applyAlignment="1">
      <alignment horizontal="center" vertical="top" wrapText="1"/>
    </xf>
    <xf numFmtId="0" fontId="9" fillId="0" borderId="14" xfId="0" applyFont="1" applyBorder="1" applyAlignment="1">
      <alignment horizontal="left" vertical="top" wrapText="1"/>
    </xf>
    <xf numFmtId="0" fontId="13" fillId="0" borderId="14" xfId="0" applyFont="1" applyBorder="1" applyAlignment="1">
      <alignment horizontal="left" vertical="top" wrapText="1"/>
    </xf>
    <xf numFmtId="0" fontId="13" fillId="0" borderId="14" xfId="0" applyFont="1" applyBorder="1" applyAlignment="1">
      <alignment vertical="top"/>
    </xf>
    <xf numFmtId="0" fontId="11" fillId="0" borderId="14" xfId="0" applyFont="1" applyBorder="1" applyAlignment="1">
      <alignment horizontal="left" vertical="top" wrapText="1"/>
    </xf>
    <xf numFmtId="0" fontId="13" fillId="0" borderId="14" xfId="0" applyFont="1" applyBorder="1" applyAlignment="1">
      <alignment vertical="top" wrapText="1"/>
    </xf>
    <xf numFmtId="0" fontId="9" fillId="0" borderId="14" xfId="0" applyFont="1" applyBorder="1" applyAlignment="1">
      <alignment vertical="top" wrapText="1"/>
    </xf>
    <xf numFmtId="0" fontId="13" fillId="0" borderId="14" xfId="0" quotePrefix="1" applyFont="1" applyBorder="1" applyAlignment="1">
      <alignment horizontal="left" vertical="top" wrapText="1"/>
    </xf>
    <xf numFmtId="0" fontId="18" fillId="0" borderId="14" xfId="0" applyFont="1" applyBorder="1" applyAlignment="1">
      <alignment horizontal="left" vertical="top" wrapText="1"/>
    </xf>
    <xf numFmtId="0" fontId="9" fillId="0" borderId="14" xfId="0" quotePrefix="1" applyFont="1" applyBorder="1" applyAlignment="1">
      <alignment horizontal="left" vertical="top" wrapText="1"/>
    </xf>
    <xf numFmtId="0" fontId="9" fillId="0" borderId="14" xfId="0" applyFont="1" applyBorder="1" applyAlignment="1">
      <alignment vertical="top"/>
    </xf>
    <xf numFmtId="0" fontId="3" fillId="0" borderId="0" xfId="0" applyFont="1" applyAlignment="1">
      <alignment vertical="top"/>
    </xf>
    <xf numFmtId="0" fontId="8" fillId="0" borderId="0" xfId="1" applyFont="1" applyAlignment="1">
      <alignment vertical="top"/>
    </xf>
    <xf numFmtId="0" fontId="27" fillId="0" borderId="0" xfId="0" applyFont="1" applyAlignment="1">
      <alignment horizontal="left" vertical="top"/>
    </xf>
    <xf numFmtId="0" fontId="27" fillId="0" borderId="0" xfId="0" applyFont="1" applyAlignment="1">
      <alignment horizontal="left" vertical="top" wrapText="1"/>
    </xf>
    <xf numFmtId="164" fontId="13" fillId="0" borderId="0" xfId="0" applyNumberFormat="1" applyFont="1" applyAlignment="1">
      <alignment vertical="top"/>
    </xf>
    <xf numFmtId="164" fontId="13" fillId="6" borderId="21" xfId="0" applyNumberFormat="1" applyFont="1" applyFill="1" applyBorder="1" applyAlignment="1">
      <alignment horizontal="center" vertical="center" wrapText="1"/>
    </xf>
    <xf numFmtId="0" fontId="13" fillId="6" borderId="22" xfId="0" applyFont="1" applyFill="1" applyBorder="1" applyAlignment="1">
      <alignment horizontal="center" vertical="center"/>
    </xf>
    <xf numFmtId="164" fontId="13" fillId="0" borderId="23" xfId="0" applyNumberFormat="1" applyFont="1" applyBorder="1" applyAlignment="1">
      <alignment vertical="center"/>
    </xf>
    <xf numFmtId="0" fontId="13" fillId="0" borderId="24" xfId="0" applyFont="1" applyBorder="1" applyAlignment="1">
      <alignment horizontal="left" vertical="center" wrapText="1"/>
    </xf>
    <xf numFmtId="0" fontId="14" fillId="15" borderId="0" xfId="0" applyFont="1" applyFill="1" applyAlignment="1">
      <alignment vertical="center"/>
    </xf>
    <xf numFmtId="0" fontId="14" fillId="15" borderId="0" xfId="0" applyFont="1" applyFill="1" applyAlignment="1">
      <alignment vertical="top"/>
    </xf>
    <xf numFmtId="0" fontId="7" fillId="15" borderId="0" xfId="0" applyFont="1" applyFill="1" applyAlignment="1">
      <alignment vertical="center"/>
    </xf>
    <xf numFmtId="0" fontId="26" fillId="15" borderId="0" xfId="0" applyFont="1" applyFill="1" applyAlignment="1">
      <alignment horizontal="left" vertical="center"/>
    </xf>
    <xf numFmtId="0" fontId="26" fillId="15" borderId="0" xfId="0" applyFont="1" applyFill="1" applyAlignment="1">
      <alignment horizontal="left" vertical="top"/>
    </xf>
    <xf numFmtId="0" fontId="26" fillId="15" borderId="0" xfId="0" applyFont="1" applyFill="1" applyAlignment="1">
      <alignment horizontal="left" vertical="top" wrapText="1"/>
    </xf>
    <xf numFmtId="0" fontId="28" fillId="15" borderId="0" xfId="0" applyFont="1" applyFill="1" applyAlignment="1">
      <alignment horizontal="left" vertical="center"/>
    </xf>
    <xf numFmtId="0" fontId="23" fillId="15" borderId="14" xfId="0" applyFont="1" applyFill="1" applyBorder="1" applyAlignment="1">
      <alignment horizontal="center" vertical="center"/>
    </xf>
    <xf numFmtId="0" fontId="10" fillId="0" borderId="0" xfId="0" applyFont="1" applyAlignment="1">
      <alignment vertical="center"/>
    </xf>
    <xf numFmtId="0" fontId="2" fillId="0" borderId="0" xfId="0" applyFont="1" applyAlignment="1">
      <alignment vertical="center"/>
    </xf>
    <xf numFmtId="0" fontId="17" fillId="0" borderId="25" xfId="0" applyFont="1" applyBorder="1" applyAlignment="1">
      <alignment horizontal="center" vertical="top" wrapText="1"/>
    </xf>
    <xf numFmtId="0" fontId="9" fillId="0" borderId="25" xfId="0" applyFont="1" applyBorder="1" applyAlignment="1">
      <alignment vertical="top" wrapText="1"/>
    </xf>
    <xf numFmtId="0" fontId="11" fillId="0" borderId="0" xfId="0" applyFont="1" applyAlignment="1">
      <alignment horizontal="left" vertical="center" wrapText="1"/>
    </xf>
    <xf numFmtId="0" fontId="29" fillId="0" borderId="0" xfId="0" applyFont="1" applyAlignment="1">
      <alignment vertical="center"/>
    </xf>
    <xf numFmtId="0" fontId="11" fillId="0" borderId="14" xfId="0" applyFont="1" applyBorder="1" applyAlignment="1">
      <alignment vertical="center"/>
    </xf>
    <xf numFmtId="0" fontId="11" fillId="0" borderId="14" xfId="0" applyFont="1" applyBorder="1" applyAlignment="1">
      <alignment vertical="center" wrapText="1"/>
    </xf>
    <xf numFmtId="0" fontId="11" fillId="0" borderId="26" xfId="0" applyFont="1" applyBorder="1" applyAlignment="1">
      <alignment vertical="center" wrapText="1"/>
    </xf>
    <xf numFmtId="0" fontId="0" fillId="0" borderId="0" xfId="0" applyAlignment="1">
      <alignment vertical="center"/>
    </xf>
    <xf numFmtId="0" fontId="13" fillId="0" borderId="14" xfId="0" applyFont="1" applyBorder="1" applyAlignment="1">
      <alignment horizontal="center" vertical="top" wrapText="1"/>
    </xf>
    <xf numFmtId="0" fontId="9" fillId="0" borderId="14" xfId="0" applyFont="1" applyBorder="1" applyAlignment="1">
      <alignment horizontal="center" vertical="top" wrapText="1"/>
    </xf>
    <xf numFmtId="0" fontId="13" fillId="0" borderId="25" xfId="0" applyFont="1" applyBorder="1" applyAlignment="1">
      <alignment horizontal="center" vertical="top" wrapText="1"/>
    </xf>
    <xf numFmtId="0" fontId="13" fillId="16" borderId="14" xfId="0" applyFont="1" applyFill="1" applyBorder="1" applyAlignment="1">
      <alignment vertical="top" wrapText="1"/>
    </xf>
    <xf numFmtId="0" fontId="9" fillId="16" borderId="14" xfId="0" applyFont="1" applyFill="1" applyBorder="1" applyAlignment="1">
      <alignment horizontal="center" vertical="top" wrapText="1"/>
    </xf>
    <xf numFmtId="0" fontId="9" fillId="16" borderId="14" xfId="0" applyFont="1" applyFill="1" applyBorder="1" applyAlignment="1">
      <alignment horizontal="center" vertical="top"/>
    </xf>
    <xf numFmtId="0" fontId="9" fillId="16" borderId="14" xfId="0" applyFont="1" applyFill="1" applyBorder="1" applyAlignment="1">
      <alignment vertical="top" wrapText="1"/>
    </xf>
    <xf numFmtId="0" fontId="13" fillId="16" borderId="14" xfId="0" applyFont="1" applyFill="1" applyBorder="1" applyAlignment="1">
      <alignment horizontal="left" vertical="top" wrapText="1"/>
    </xf>
    <xf numFmtId="0" fontId="9" fillId="16" borderId="14" xfId="0" applyFont="1" applyFill="1" applyBorder="1" applyAlignment="1">
      <alignment horizontal="left" vertical="top" wrapText="1"/>
    </xf>
    <xf numFmtId="0" fontId="15" fillId="17" borderId="3" xfId="0" applyFont="1" applyFill="1" applyBorder="1" applyAlignment="1">
      <alignment horizontal="center" vertical="center" wrapText="1"/>
    </xf>
    <xf numFmtId="0" fontId="15" fillId="17" borderId="3" xfId="0" applyFont="1" applyFill="1" applyBorder="1" applyAlignment="1">
      <alignment horizontal="center" vertical="center"/>
    </xf>
    <xf numFmtId="0" fontId="15" fillId="17" borderId="4" xfId="0" applyFont="1" applyFill="1" applyBorder="1" applyAlignment="1">
      <alignment horizontal="center" vertical="center" wrapText="1"/>
    </xf>
    <xf numFmtId="0" fontId="13" fillId="16" borderId="14" xfId="0" applyFont="1" applyFill="1" applyBorder="1" applyAlignment="1">
      <alignment vertical="top"/>
    </xf>
    <xf numFmtId="0" fontId="13" fillId="16" borderId="14" xfId="0" applyFont="1" applyFill="1" applyBorder="1" applyAlignment="1">
      <alignment horizontal="center" vertical="top"/>
    </xf>
    <xf numFmtId="0" fontId="13" fillId="16" borderId="14" xfId="0" applyFont="1" applyFill="1" applyBorder="1" applyAlignment="1">
      <alignment horizontal="center" vertical="top" wrapText="1"/>
    </xf>
    <xf numFmtId="0" fontId="9" fillId="0" borderId="26" xfId="0" applyFont="1" applyBorder="1" applyAlignment="1">
      <alignment vertical="center" wrapText="1"/>
    </xf>
    <xf numFmtId="0" fontId="30" fillId="0" borderId="0" xfId="0" applyFont="1"/>
    <xf numFmtId="0" fontId="31" fillId="0" borderId="0" xfId="0" applyFont="1"/>
    <xf numFmtId="0" fontId="9" fillId="0" borderId="28" xfId="0" applyFont="1" applyBorder="1" applyAlignment="1">
      <alignment vertical="center" wrapText="1"/>
    </xf>
    <xf numFmtId="0" fontId="9" fillId="0" borderId="14" xfId="0" quotePrefix="1" applyFont="1" applyBorder="1" applyAlignment="1">
      <alignment vertical="top" wrapText="1"/>
    </xf>
    <xf numFmtId="164" fontId="13" fillId="0" borderId="0" xfId="0" applyNumberFormat="1" applyFont="1" applyAlignment="1">
      <alignment vertical="center"/>
    </xf>
    <xf numFmtId="0" fontId="21" fillId="5" borderId="1" xfId="0" applyFont="1" applyFill="1" applyBorder="1" applyAlignment="1">
      <alignment horizontal="left" vertical="center"/>
    </xf>
    <xf numFmtId="0" fontId="20" fillId="0" borderId="14"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7" fillId="3" borderId="14" xfId="0" applyFont="1" applyFill="1" applyBorder="1" applyAlignment="1">
      <alignment horizontal="left" vertical="center" wrapText="1"/>
    </xf>
    <xf numFmtId="9" fontId="13" fillId="5" borderId="14" xfId="2" applyFont="1" applyFill="1" applyBorder="1" applyAlignment="1">
      <alignment horizontal="center" vertical="center" wrapText="1"/>
    </xf>
    <xf numFmtId="9" fontId="13" fillId="5" borderId="14" xfId="0" applyNumberFormat="1"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7" fillId="8" borderId="14" xfId="0" applyFont="1" applyFill="1" applyBorder="1" applyAlignment="1">
      <alignment horizontal="left" vertical="center" wrapText="1"/>
    </xf>
    <xf numFmtId="9" fontId="13" fillId="4" borderId="14" xfId="0" applyNumberFormat="1" applyFont="1" applyFill="1" applyBorder="1" applyAlignment="1">
      <alignment horizontal="center" vertical="center"/>
    </xf>
    <xf numFmtId="9" fontId="13" fillId="4" borderId="14" xfId="0" applyNumberFormat="1" applyFont="1" applyFill="1" applyBorder="1" applyAlignment="1">
      <alignment horizontal="center" vertical="center" wrapText="1"/>
    </xf>
    <xf numFmtId="0" fontId="13" fillId="4" borderId="14" xfId="0" applyFont="1" applyFill="1" applyBorder="1" applyAlignment="1">
      <alignment horizontal="center" vertical="center" wrapText="1"/>
    </xf>
    <xf numFmtId="0" fontId="9" fillId="6" borderId="14" xfId="0" applyFont="1" applyFill="1" applyBorder="1" applyAlignment="1">
      <alignment horizontal="left" vertical="center" wrapText="1"/>
    </xf>
    <xf numFmtId="0" fontId="17" fillId="2" borderId="14" xfId="0" applyFont="1" applyFill="1" applyBorder="1" applyAlignment="1">
      <alignment horizontal="left" vertical="center" wrapText="1"/>
    </xf>
    <xf numFmtId="9" fontId="13" fillId="2" borderId="14" xfId="2"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7" fillId="3" borderId="14" xfId="0" applyFont="1" applyFill="1" applyBorder="1" applyAlignment="1">
      <alignment horizontal="left" vertical="center"/>
    </xf>
    <xf numFmtId="9" fontId="13" fillId="4" borderId="14" xfId="2" applyFont="1" applyFill="1" applyBorder="1" applyAlignment="1">
      <alignment horizontal="center" vertical="center" wrapText="1"/>
    </xf>
    <xf numFmtId="9" fontId="13" fillId="5" borderId="14" xfId="2" applyFont="1" applyFill="1" applyBorder="1" applyAlignment="1" applyProtection="1">
      <alignment horizontal="center" vertical="center" wrapText="1"/>
    </xf>
    <xf numFmtId="9" fontId="13" fillId="5" borderId="14" xfId="2" applyFont="1" applyFill="1" applyBorder="1" applyAlignment="1" applyProtection="1">
      <alignment horizontal="center" vertical="center" wrapText="1"/>
      <protection locked="0"/>
    </xf>
    <xf numFmtId="0" fontId="17" fillId="2" borderId="14" xfId="0" applyFont="1" applyFill="1" applyBorder="1" applyAlignment="1">
      <alignment horizontal="left" vertical="center"/>
    </xf>
    <xf numFmtId="9" fontId="13" fillId="2" borderId="14" xfId="2" applyFont="1" applyFill="1" applyBorder="1" applyAlignment="1" applyProtection="1">
      <alignment horizontal="center" vertical="center" wrapText="1"/>
    </xf>
    <xf numFmtId="0" fontId="14" fillId="15" borderId="0" xfId="0" applyFont="1" applyFill="1" applyAlignment="1">
      <alignment horizontal="center" vertical="center"/>
    </xf>
    <xf numFmtId="0" fontId="15" fillId="7" borderId="14" xfId="0" applyFont="1" applyFill="1" applyBorder="1" applyAlignment="1">
      <alignment horizontal="center" vertical="center"/>
    </xf>
    <xf numFmtId="0" fontId="15" fillId="9" borderId="14" xfId="0" applyFont="1" applyFill="1" applyBorder="1" applyAlignment="1">
      <alignment horizontal="center" vertical="top"/>
    </xf>
    <xf numFmtId="0" fontId="15" fillId="7" borderId="14"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0" borderId="0" xfId="0" applyFont="1" applyAlignment="1">
      <alignment horizontal="left" vertical="center" wrapText="1"/>
    </xf>
    <xf numFmtId="0" fontId="14" fillId="15" borderId="27" xfId="0" applyFont="1" applyFill="1" applyBorder="1" applyAlignment="1">
      <alignment horizontal="center" vertical="center"/>
    </xf>
    <xf numFmtId="0" fontId="23" fillId="15" borderId="5" xfId="0" applyFont="1" applyFill="1" applyBorder="1" applyAlignment="1">
      <alignment horizontal="center" vertical="center"/>
    </xf>
    <xf numFmtId="0" fontId="23" fillId="15" borderId="6" xfId="0" applyFont="1" applyFill="1" applyBorder="1" applyAlignment="1">
      <alignment horizontal="center" vertical="center"/>
    </xf>
    <xf numFmtId="0" fontId="23" fillId="15" borderId="7" xfId="0" applyFont="1" applyFill="1" applyBorder="1" applyAlignment="1">
      <alignment horizontal="center" vertical="center"/>
    </xf>
    <xf numFmtId="0" fontId="23" fillId="7" borderId="8"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10" xfId="0" applyFont="1" applyFill="1" applyBorder="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15" fillId="7" borderId="0" xfId="0" applyFont="1" applyFill="1" applyAlignment="1">
      <alignment horizontal="center" vertical="center"/>
    </xf>
    <xf numFmtId="0" fontId="24" fillId="7" borderId="8"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11" fillId="14" borderId="11" xfId="0" applyFont="1" applyFill="1" applyBorder="1" applyAlignment="1">
      <alignment horizontal="left" vertical="center" wrapText="1"/>
    </xf>
    <xf numFmtId="0" fontId="11" fillId="14" borderId="12" xfId="0" applyFont="1" applyFill="1" applyBorder="1" applyAlignment="1">
      <alignment horizontal="left" vertical="center" wrapText="1"/>
    </xf>
    <xf numFmtId="0" fontId="11" fillId="14" borderId="13" xfId="0" applyFont="1" applyFill="1" applyBorder="1" applyAlignment="1">
      <alignment horizontal="left" vertical="center" wrapText="1"/>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3" fillId="0" borderId="15" xfId="0" applyFont="1" applyBorder="1" applyAlignment="1">
      <alignment horizontal="center"/>
    </xf>
    <xf numFmtId="0" fontId="13" fillId="0" borderId="0" xfId="0" applyFont="1" applyAlignment="1">
      <alignment horizontal="left" vertical="center"/>
    </xf>
    <xf numFmtId="164" fontId="23" fillId="15" borderId="19" xfId="0" applyNumberFormat="1" applyFont="1" applyFill="1" applyBorder="1" applyAlignment="1">
      <alignment horizontal="center" vertical="center"/>
    </xf>
    <xf numFmtId="164" fontId="23" fillId="15" borderId="20"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74">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s>
  <tableStyles count="1" defaultTableStyle="TableStyleMedium2" defaultPivotStyle="PivotStyleMedium9">
    <tableStyle name="Invisible" pivot="0" table="0" count="0" xr9:uid="{CF6F1D95-E604-46F4-BADB-6C05A99CA466}"/>
  </tableStyles>
  <colors>
    <mruColors>
      <color rgb="FF0000FF"/>
      <color rgb="FFFFDFDD"/>
      <color rgb="FFFC7CE4"/>
      <color rgb="FF8294FB"/>
      <color rgb="FF6E6E6E"/>
      <color rgb="FFA6A6A6"/>
      <color rgb="FF04198F"/>
      <color rgb="FF5FB7A2"/>
      <color rgb="FFC5E5D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14138</xdr:rowOff>
    </xdr:from>
    <xdr:to>
      <xdr:col>0</xdr:col>
      <xdr:colOff>933910</xdr:colOff>
      <xdr:row>0</xdr:row>
      <xdr:rowOff>421792</xdr:rowOff>
    </xdr:to>
    <xdr:pic>
      <xdr:nvPicPr>
        <xdr:cNvPr id="2" name="Picture 2">
          <a:extLst>
            <a:ext uri="{FF2B5EF4-FFF2-40B4-BE49-F238E27FC236}">
              <a16:creationId xmlns:a16="http://schemas.microsoft.com/office/drawing/2014/main" id="{F9BCF915-BA35-439C-BE00-96BBA9023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4138"/>
          <a:ext cx="946610" cy="407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16983</xdr:rowOff>
    </xdr:from>
    <xdr:to>
      <xdr:col>0</xdr:col>
      <xdr:colOff>983312</xdr:colOff>
      <xdr:row>0</xdr:row>
      <xdr:rowOff>444227</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16983"/>
          <a:ext cx="983310" cy="42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xdr:colOff>
      <xdr:row>0</xdr:row>
      <xdr:rowOff>16758</xdr:rowOff>
    </xdr:from>
    <xdr:to>
      <xdr:col>0</xdr:col>
      <xdr:colOff>984350</xdr:colOff>
      <xdr:row>1</xdr:row>
      <xdr:rowOff>1107</xdr:rowOff>
    </xdr:to>
    <xdr:pic>
      <xdr:nvPicPr>
        <xdr:cNvPr id="2" name="Picture 1">
          <a:extLst>
            <a:ext uri="{FF2B5EF4-FFF2-40B4-BE49-F238E27FC236}">
              <a16:creationId xmlns:a16="http://schemas.microsoft.com/office/drawing/2014/main" id="{2C52A05F-39AF-49C7-BCFB-FFEE23BAAB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 y="16758"/>
          <a:ext cx="984346" cy="4276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19112</xdr:rowOff>
    </xdr:from>
    <xdr:to>
      <xdr:col>0</xdr:col>
      <xdr:colOff>968208</xdr:colOff>
      <xdr:row>1</xdr:row>
      <xdr:rowOff>18883</xdr:rowOff>
    </xdr:to>
    <xdr:pic>
      <xdr:nvPicPr>
        <xdr:cNvPr id="2" name="Picture 1">
          <a:extLst>
            <a:ext uri="{FF2B5EF4-FFF2-40B4-BE49-F238E27FC236}">
              <a16:creationId xmlns:a16="http://schemas.microsoft.com/office/drawing/2014/main" id="{64C16054-EDF7-411D-B860-AD01CC99D8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 y="19112"/>
          <a:ext cx="958683" cy="416543"/>
        </a:xfrm>
        <a:prstGeom prst="rect">
          <a:avLst/>
        </a:prstGeom>
      </xdr:spPr>
    </xdr:pic>
    <xdr:clientData/>
  </xdr:twoCellAnchor>
  <xdr:twoCellAnchor editAs="oneCell">
    <xdr:from>
      <xdr:col>0</xdr:col>
      <xdr:colOff>3</xdr:colOff>
      <xdr:row>0</xdr:row>
      <xdr:rowOff>19112</xdr:rowOff>
    </xdr:from>
    <xdr:to>
      <xdr:col>0</xdr:col>
      <xdr:colOff>972021</xdr:colOff>
      <xdr:row>1</xdr:row>
      <xdr:rowOff>1315</xdr:rowOff>
    </xdr:to>
    <xdr:pic>
      <xdr:nvPicPr>
        <xdr:cNvPr id="4" name="Picture 3">
          <a:extLst>
            <a:ext uri="{FF2B5EF4-FFF2-40B4-BE49-F238E27FC236}">
              <a16:creationId xmlns:a16="http://schemas.microsoft.com/office/drawing/2014/main" id="{67A77225-DE58-4C33-B090-2180B9706F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 y="15302"/>
          <a:ext cx="960588" cy="424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10110</xdr:colOff>
      <xdr:row>0</xdr:row>
      <xdr:rowOff>25961</xdr:rowOff>
    </xdr:from>
    <xdr:to>
      <xdr:col>1</xdr:col>
      <xdr:colOff>134832</xdr:colOff>
      <xdr:row>1</xdr:row>
      <xdr:rowOff>2139</xdr:rowOff>
    </xdr:to>
    <xdr:pic>
      <xdr:nvPicPr>
        <xdr:cNvPr id="3" name="Picture 2">
          <a:extLst>
            <a:ext uri="{FF2B5EF4-FFF2-40B4-BE49-F238E27FC236}">
              <a16:creationId xmlns:a16="http://schemas.microsoft.com/office/drawing/2014/main" id="{02ECB1B6-3AB0-47A6-9215-E2B4D328B8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110" y="25961"/>
          <a:ext cx="926304" cy="402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F94D12C6-D765-44D5-98AD-F4EDBB14AE86}">
    <nsvFilter filterId="{00000000-0001-0000-0000-000000000000}" ref="A3:R67"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79BF7F-2770-40B7-8936-66DB60897F5F}" name="Table14" displayName="Table14" ref="A3:R67" totalsRowShown="0" headerRowDxfId="26" tableBorderDxfId="25">
  <autoFilter ref="A3:R67" xr:uid="{00000000-0001-0000-0000-000000000000}"/>
  <tableColumns count="18">
    <tableColumn id="1" xr3:uid="{2364A36B-1991-46CF-BC3B-F43A2459B125}" name="Module" dataDxfId="24"/>
    <tableColumn id="2" xr3:uid="{D303E2B7-0020-4537-90F0-79F062BA13F7}" name="Type of change" dataDxfId="23"/>
    <tableColumn id="3" xr3:uid="{630E9DCC-B141-45B2-B63B-D9D28748E395}" name="Indicator Categorization (Group/KPI)" dataDxfId="22"/>
    <tableColumn id="4" xr3:uid="{E030D919-CB0F-4D13-9CED-CF11FF7FF92E}" name="Indicator code" dataDxfId="21"/>
    <tableColumn id="5" xr3:uid="{446E6E81-43C5-4CD7-8F3A-41407DD527F9}" name="Indicators" dataDxfId="20"/>
    <tableColumn id="6" xr3:uid="{BAD38311-38BD-4A7C-86D4-61E1596E2FDC}" name="Numerator" dataDxfId="19"/>
    <tableColumn id="7" xr3:uid="{B61695DD-222E-45DD-AB92-7EB74A9736CA}" name="Denominator" dataDxfId="18"/>
    <tableColumn id="8" xr3:uid="{ABC97062-A669-49D7-84C9-D465EAE2E630}" name="Data type-_x000a_Target " dataDxfId="17"/>
    <tableColumn id="9" xr3:uid="{F141DF03-155F-464F-9E57-4B656CF13CCF}" name="Data type- Result" dataDxfId="16"/>
    <tableColumn id="10" xr3:uid="{27723EC6-0337-4CB4-B4B7-3B293FB45E61}" name="Data collection (in country)" dataDxfId="15"/>
    <tableColumn id="11" xr3:uid="{6C2FC1B9-538B-4EC6-A73C-0E5AAC600046}" name="Frequency of reporting_x000a_(to Global Fund)" dataDxfId="14"/>
    <tableColumn id="12" xr3:uid="{05A65970-14D6-4522-A632-16D36E0F6FD2}" name="Cumulation type" dataDxfId="13"/>
    <tableColumn id="13" xr3:uid="{4E688260-29B4-4997-93B8-45C877717617}" name="Disaggregation of  reported results" dataDxfId="12"/>
    <tableColumn id="14" xr3:uid="{D6A20C90-7090-4823-A629-12BEF6536778}" name="Reporting on disaggregated results" dataDxfId="11"/>
    <tableColumn id="15" xr3:uid="{986C3D60-519B-4F50-9645-EF1226666D52}" name="Data source " dataDxfId="10"/>
    <tableColumn id="16" xr3:uid="{50B58D51-C3AC-4948-8E3B-1444D73A6DDA}" name="Selection of indicators, target setting and additional information required for analysis" dataDxfId="9"/>
    <tableColumn id="17" xr3:uid="{F279386A-03F2-4A69-8635-733CD7572251}" name="Analysis and Interpretation" dataDxfId="8"/>
    <tableColumn id="18" xr3:uid="{9F7C4E42-8017-4184-AC99-416661FD833A}" name="Reference" dataDxfId="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insertRow="1" totalsRowShown="0" headerRowDxfId="3" dataDxfId="2">
  <autoFilter ref="A2:B3" xr:uid="{235997F9-FC87-4D1D-BFE5-DC6203D7332E}"/>
  <tableColumns count="2">
    <tableColumn id="1" xr3:uid="{58321F1C-7463-4878-9FB5-D8336C7BC11E}" name="Date of change " dataDxfId="1"/>
    <tableColumn id="2" xr3:uid="{E62FD3AC-92BF-4F55-A6ED-3E0AD4F0FEF2}" name="Description of updates" dataDxfId="0"/>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theglobalfund.org/media/12681/strategy_globalfund2023-2028-kpi_handbook_en.pdf"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09A7-39EF-4045-8A9F-3324C53D6C52}">
  <sheetPr codeName="Sheet1">
    <tabColor rgb="FFF76A88"/>
    <pageSetUpPr fitToPage="1"/>
  </sheetPr>
  <dimension ref="A1:R68"/>
  <sheetViews>
    <sheetView showGridLines="0" tabSelected="1" topLeftCell="A55" zoomScale="80" zoomScaleNormal="80" workbookViewId="0">
      <selection activeCell="D4" sqref="D4"/>
    </sheetView>
  </sheetViews>
  <sheetFormatPr defaultColWidth="8.25" defaultRowHeight="17.25" customHeight="1"/>
  <cols>
    <col min="1" max="1" width="16.25" style="2" customWidth="1"/>
    <col min="2" max="2" width="18.25" style="13" customWidth="1"/>
    <col min="3" max="3" width="16.25" style="13" customWidth="1"/>
    <col min="4" max="4" width="22.75" style="52" customWidth="1"/>
    <col min="5" max="5" width="45.25" style="52" customWidth="1"/>
    <col min="6" max="6" width="43.75" style="52" customWidth="1"/>
    <col min="7" max="7" width="45.25" style="52" customWidth="1"/>
    <col min="8" max="9" width="10.25" style="22" customWidth="1"/>
    <col min="10" max="10" width="15.25" style="52" customWidth="1"/>
    <col min="11" max="11" width="17.25" style="52" customWidth="1"/>
    <col min="12" max="12" width="15.25" style="52" customWidth="1"/>
    <col min="13" max="13" width="49" style="52" customWidth="1"/>
    <col min="14" max="14" width="45.25" style="54" customWidth="1"/>
    <col min="15" max="15" width="49.75" style="54" customWidth="1"/>
    <col min="16" max="16" width="120.25" style="54" customWidth="1"/>
    <col min="17" max="17" width="207.375" style="54" customWidth="1"/>
    <col min="18" max="18" width="70.25" style="55" customWidth="1"/>
    <col min="19" max="16384" width="8.25" style="2"/>
  </cols>
  <sheetData>
    <row r="1" spans="1:18" s="1" customFormat="1" ht="35.25" customHeight="1">
      <c r="A1" s="61"/>
      <c r="B1" s="61" t="s">
        <v>0</v>
      </c>
      <c r="C1" s="61"/>
      <c r="D1" s="61"/>
      <c r="E1" s="62"/>
      <c r="F1" s="61" t="s">
        <v>1</v>
      </c>
      <c r="G1" s="61"/>
      <c r="H1" s="61"/>
      <c r="I1" s="61" t="s">
        <v>2</v>
      </c>
      <c r="J1" s="61"/>
      <c r="K1" s="61"/>
      <c r="L1" s="63"/>
      <c r="M1" s="63"/>
      <c r="N1" s="64"/>
      <c r="O1" s="64"/>
      <c r="P1" s="67"/>
      <c r="Q1" s="65"/>
      <c r="R1" s="66"/>
    </row>
    <row r="2" spans="1:18" ht="29.25" customHeight="1">
      <c r="A2" s="100" t="s">
        <v>3</v>
      </c>
      <c r="B2" s="100"/>
      <c r="C2" s="100"/>
      <c r="D2" s="100"/>
      <c r="E2" s="100"/>
      <c r="F2" s="100"/>
      <c r="G2" s="100"/>
      <c r="H2" s="100"/>
      <c r="I2" s="100"/>
      <c r="J2" s="100"/>
      <c r="K2" s="100"/>
      <c r="L2" s="100"/>
      <c r="M2" s="100"/>
      <c r="N2" s="100"/>
      <c r="O2" s="100"/>
      <c r="P2" s="100"/>
      <c r="Q2" s="100"/>
      <c r="R2" s="100"/>
    </row>
    <row r="3" spans="1:18" ht="56.1" customHeight="1">
      <c r="A3" s="88" t="s">
        <v>4</v>
      </c>
      <c r="B3" s="88" t="s">
        <v>5</v>
      </c>
      <c r="C3" s="88" t="s">
        <v>6</v>
      </c>
      <c r="D3" s="88" t="s">
        <v>7</v>
      </c>
      <c r="E3" s="89" t="s">
        <v>8</v>
      </c>
      <c r="F3" s="89" t="s">
        <v>9</v>
      </c>
      <c r="G3" s="89" t="s">
        <v>10</v>
      </c>
      <c r="H3" s="88" t="s">
        <v>11</v>
      </c>
      <c r="I3" s="88" t="s">
        <v>12</v>
      </c>
      <c r="J3" s="88" t="s">
        <v>13</v>
      </c>
      <c r="K3" s="88" t="s">
        <v>14</v>
      </c>
      <c r="L3" s="88" t="s">
        <v>15</v>
      </c>
      <c r="M3" s="88" t="s">
        <v>16</v>
      </c>
      <c r="N3" s="88" t="s">
        <v>17</v>
      </c>
      <c r="O3" s="88" t="s">
        <v>18</v>
      </c>
      <c r="P3" s="88" t="s">
        <v>19</v>
      </c>
      <c r="Q3" s="89" t="s">
        <v>20</v>
      </c>
      <c r="R3" s="90" t="s">
        <v>21</v>
      </c>
    </row>
    <row r="4" spans="1:18" ht="114" customHeight="1">
      <c r="A4" s="86" t="s">
        <v>22</v>
      </c>
      <c r="B4" s="71" t="s">
        <v>23</v>
      </c>
      <c r="C4" s="71"/>
      <c r="D4" s="47" t="s">
        <v>24</v>
      </c>
      <c r="E4" s="72" t="s">
        <v>25</v>
      </c>
      <c r="F4" s="47" t="s">
        <v>26</v>
      </c>
      <c r="G4" s="47" t="s">
        <v>27</v>
      </c>
      <c r="H4" s="83" t="s">
        <v>28</v>
      </c>
      <c r="I4" s="83" t="s">
        <v>28</v>
      </c>
      <c r="J4" s="47" t="s">
        <v>29</v>
      </c>
      <c r="K4" s="47" t="s">
        <v>29</v>
      </c>
      <c r="L4" s="85" t="s">
        <v>30</v>
      </c>
      <c r="M4" s="47" t="s">
        <v>31</v>
      </c>
      <c r="N4" s="87" t="s">
        <v>32</v>
      </c>
      <c r="O4" s="42" t="s">
        <v>33</v>
      </c>
      <c r="P4" s="43" t="s">
        <v>34</v>
      </c>
      <c r="Q4" s="42" t="s">
        <v>35</v>
      </c>
      <c r="R4" s="45" t="s">
        <v>36</v>
      </c>
    </row>
    <row r="5" spans="1:18" ht="154.5" customHeight="1">
      <c r="A5" s="86" t="s">
        <v>22</v>
      </c>
      <c r="B5" s="71" t="s">
        <v>23</v>
      </c>
      <c r="C5" s="71"/>
      <c r="D5" s="47" t="s">
        <v>37</v>
      </c>
      <c r="E5" s="72" t="s">
        <v>38</v>
      </c>
      <c r="F5" s="47" t="s">
        <v>39</v>
      </c>
      <c r="G5" s="47" t="s">
        <v>40</v>
      </c>
      <c r="H5" s="83" t="s">
        <v>41</v>
      </c>
      <c r="I5" s="83" t="s">
        <v>41</v>
      </c>
      <c r="J5" s="47" t="s">
        <v>29</v>
      </c>
      <c r="K5" s="47" t="s">
        <v>29</v>
      </c>
      <c r="L5" s="85" t="s">
        <v>30</v>
      </c>
      <c r="M5" s="47" t="s">
        <v>42</v>
      </c>
      <c r="N5" s="87"/>
      <c r="O5" s="42" t="s">
        <v>33</v>
      </c>
      <c r="P5" s="43" t="s">
        <v>43</v>
      </c>
      <c r="Q5" s="42" t="s">
        <v>44</v>
      </c>
      <c r="R5" s="45" t="s">
        <v>45</v>
      </c>
    </row>
    <row r="6" spans="1:18" ht="147.75" customHeight="1">
      <c r="A6" s="86" t="s">
        <v>22</v>
      </c>
      <c r="B6" s="71" t="s">
        <v>23</v>
      </c>
      <c r="C6" s="71"/>
      <c r="D6" s="47" t="s">
        <v>46</v>
      </c>
      <c r="E6" s="72" t="s">
        <v>47</v>
      </c>
      <c r="F6" s="47" t="s">
        <v>48</v>
      </c>
      <c r="G6" s="47" t="s">
        <v>49</v>
      </c>
      <c r="H6" s="83" t="s">
        <v>41</v>
      </c>
      <c r="I6" s="83" t="s">
        <v>41</v>
      </c>
      <c r="J6" s="47" t="s">
        <v>29</v>
      </c>
      <c r="K6" s="47" t="s">
        <v>50</v>
      </c>
      <c r="L6" s="85" t="s">
        <v>30</v>
      </c>
      <c r="M6" s="47" t="s">
        <v>51</v>
      </c>
      <c r="N6" s="87" t="s">
        <v>52</v>
      </c>
      <c r="O6" s="42" t="s">
        <v>53</v>
      </c>
      <c r="P6" s="43" t="s">
        <v>54</v>
      </c>
      <c r="Q6" s="42" t="s">
        <v>55</v>
      </c>
      <c r="R6" s="45" t="s">
        <v>56</v>
      </c>
    </row>
    <row r="7" spans="1:18" ht="118.15" customHeight="1">
      <c r="A7" s="86" t="s">
        <v>22</v>
      </c>
      <c r="B7" s="71" t="s">
        <v>57</v>
      </c>
      <c r="C7" s="71"/>
      <c r="D7" s="47" t="s">
        <v>58</v>
      </c>
      <c r="E7" s="72" t="s">
        <v>59</v>
      </c>
      <c r="F7" s="47" t="s">
        <v>60</v>
      </c>
      <c r="G7" s="47" t="s">
        <v>61</v>
      </c>
      <c r="H7" s="83" t="s">
        <v>41</v>
      </c>
      <c r="I7" s="83" t="s">
        <v>41</v>
      </c>
      <c r="J7" s="47" t="s">
        <v>29</v>
      </c>
      <c r="K7" s="47" t="s">
        <v>62</v>
      </c>
      <c r="L7" s="85" t="s">
        <v>30</v>
      </c>
      <c r="M7" s="47" t="s">
        <v>51</v>
      </c>
      <c r="N7" s="87" t="s">
        <v>52</v>
      </c>
      <c r="O7" s="42" t="s">
        <v>63</v>
      </c>
      <c r="P7" s="43" t="s">
        <v>64</v>
      </c>
      <c r="Q7" s="42" t="s">
        <v>65</v>
      </c>
      <c r="R7" s="45" t="s">
        <v>56</v>
      </c>
    </row>
    <row r="8" spans="1:18" ht="147" customHeight="1">
      <c r="A8" s="86" t="s">
        <v>22</v>
      </c>
      <c r="B8" s="71" t="s">
        <v>23</v>
      </c>
      <c r="C8" s="71"/>
      <c r="D8" s="47" t="s">
        <v>66</v>
      </c>
      <c r="E8" s="72" t="s">
        <v>67</v>
      </c>
      <c r="F8" s="47" t="s">
        <v>68</v>
      </c>
      <c r="G8" s="47" t="s">
        <v>69</v>
      </c>
      <c r="H8" s="83" t="s">
        <v>41</v>
      </c>
      <c r="I8" s="83" t="s">
        <v>41</v>
      </c>
      <c r="J8" s="47" t="s">
        <v>29</v>
      </c>
      <c r="K8" s="47" t="s">
        <v>62</v>
      </c>
      <c r="L8" s="85" t="s">
        <v>30</v>
      </c>
      <c r="M8" s="47" t="s">
        <v>70</v>
      </c>
      <c r="N8" s="87" t="s">
        <v>52</v>
      </c>
      <c r="O8" s="42" t="s">
        <v>53</v>
      </c>
      <c r="P8" s="43" t="s">
        <v>71</v>
      </c>
      <c r="Q8" s="42" t="s">
        <v>72</v>
      </c>
      <c r="R8" s="45" t="s">
        <v>56</v>
      </c>
    </row>
    <row r="9" spans="1:18" ht="142.5" customHeight="1">
      <c r="A9" s="86" t="s">
        <v>22</v>
      </c>
      <c r="B9" s="71" t="s">
        <v>23</v>
      </c>
      <c r="C9" s="71"/>
      <c r="D9" s="47" t="s">
        <v>73</v>
      </c>
      <c r="E9" s="72" t="s">
        <v>74</v>
      </c>
      <c r="F9" s="47" t="s">
        <v>75</v>
      </c>
      <c r="G9" s="47" t="s">
        <v>76</v>
      </c>
      <c r="H9" s="83" t="s">
        <v>41</v>
      </c>
      <c r="I9" s="83" t="s">
        <v>41</v>
      </c>
      <c r="J9" s="47" t="s">
        <v>29</v>
      </c>
      <c r="K9" s="47" t="s">
        <v>62</v>
      </c>
      <c r="L9" s="85" t="s">
        <v>30</v>
      </c>
      <c r="M9" s="47" t="s">
        <v>70</v>
      </c>
      <c r="N9" s="87" t="s">
        <v>52</v>
      </c>
      <c r="O9" s="42" t="s">
        <v>53</v>
      </c>
      <c r="P9" s="43" t="s">
        <v>77</v>
      </c>
      <c r="Q9" s="42" t="s">
        <v>78</v>
      </c>
      <c r="R9" s="45" t="s">
        <v>56</v>
      </c>
    </row>
    <row r="10" spans="1:18" ht="118.15" customHeight="1">
      <c r="A10" s="86" t="s">
        <v>22</v>
      </c>
      <c r="B10" s="71" t="s">
        <v>57</v>
      </c>
      <c r="C10" s="71"/>
      <c r="D10" s="47" t="s">
        <v>79</v>
      </c>
      <c r="E10" s="72" t="s">
        <v>80</v>
      </c>
      <c r="F10" s="47" t="s">
        <v>81</v>
      </c>
      <c r="G10" s="47" t="s">
        <v>82</v>
      </c>
      <c r="H10" s="83" t="s">
        <v>41</v>
      </c>
      <c r="I10" s="83" t="s">
        <v>41</v>
      </c>
      <c r="J10" s="47" t="s">
        <v>29</v>
      </c>
      <c r="K10" s="47" t="s">
        <v>62</v>
      </c>
      <c r="L10" s="85" t="s">
        <v>30</v>
      </c>
      <c r="M10" s="47" t="s">
        <v>42</v>
      </c>
      <c r="N10" s="87" t="s">
        <v>83</v>
      </c>
      <c r="O10" s="42" t="s">
        <v>53</v>
      </c>
      <c r="P10" s="43" t="s">
        <v>84</v>
      </c>
      <c r="Q10" s="42" t="s">
        <v>85</v>
      </c>
      <c r="R10" s="45" t="s">
        <v>56</v>
      </c>
    </row>
    <row r="11" spans="1:18" s="52" customFormat="1" ht="92.65" customHeight="1">
      <c r="A11" s="82" t="s">
        <v>22</v>
      </c>
      <c r="B11" s="40" t="s">
        <v>23</v>
      </c>
      <c r="C11" s="40"/>
      <c r="D11" s="44" t="s">
        <v>86</v>
      </c>
      <c r="E11" s="47" t="s">
        <v>87</v>
      </c>
      <c r="F11" s="46" t="s">
        <v>88</v>
      </c>
      <c r="G11" s="46" t="s">
        <v>89</v>
      </c>
      <c r="H11" s="92" t="s">
        <v>41</v>
      </c>
      <c r="I11" s="83" t="s">
        <v>90</v>
      </c>
      <c r="J11" s="47" t="s">
        <v>29</v>
      </c>
      <c r="K11" s="46" t="s">
        <v>29</v>
      </c>
      <c r="L11" s="85" t="s">
        <v>30</v>
      </c>
      <c r="M11" s="47" t="s">
        <v>31</v>
      </c>
      <c r="N11" s="86" t="s">
        <v>32</v>
      </c>
      <c r="O11" s="42" t="s">
        <v>91</v>
      </c>
      <c r="P11" s="43" t="s">
        <v>92</v>
      </c>
      <c r="Q11" s="48" t="s">
        <v>93</v>
      </c>
      <c r="R11" s="49"/>
    </row>
    <row r="12" spans="1:18" ht="82.9">
      <c r="A12" s="82" t="s">
        <v>22</v>
      </c>
      <c r="B12" s="40" t="s">
        <v>94</v>
      </c>
      <c r="C12" s="40"/>
      <c r="D12" s="44" t="s">
        <v>95</v>
      </c>
      <c r="E12" s="47" t="s">
        <v>96</v>
      </c>
      <c r="F12" s="46" t="s">
        <v>97</v>
      </c>
      <c r="G12" s="46" t="s">
        <v>98</v>
      </c>
      <c r="H12" s="92" t="s">
        <v>28</v>
      </c>
      <c r="I12" s="92" t="s">
        <v>28</v>
      </c>
      <c r="J12" s="47" t="s">
        <v>29</v>
      </c>
      <c r="K12" s="46" t="s">
        <v>29</v>
      </c>
      <c r="L12" s="85" t="s">
        <v>30</v>
      </c>
      <c r="M12" s="47" t="s">
        <v>99</v>
      </c>
      <c r="N12" s="86" t="s">
        <v>100</v>
      </c>
      <c r="O12" s="42" t="s">
        <v>101</v>
      </c>
      <c r="P12" s="43" t="s">
        <v>102</v>
      </c>
      <c r="Q12" s="48" t="s">
        <v>103</v>
      </c>
      <c r="R12" s="42" t="s">
        <v>104</v>
      </c>
    </row>
    <row r="13" spans="1:18" ht="91.5" customHeight="1">
      <c r="A13" s="82" t="s">
        <v>22</v>
      </c>
      <c r="B13" s="40" t="s">
        <v>23</v>
      </c>
      <c r="C13" s="40"/>
      <c r="D13" s="44" t="s">
        <v>105</v>
      </c>
      <c r="E13" s="47" t="s">
        <v>106</v>
      </c>
      <c r="F13" s="46" t="s">
        <v>107</v>
      </c>
      <c r="G13" s="46" t="s">
        <v>108</v>
      </c>
      <c r="H13" s="93" t="s">
        <v>28</v>
      </c>
      <c r="I13" s="93" t="s">
        <v>28</v>
      </c>
      <c r="J13" s="47" t="s">
        <v>62</v>
      </c>
      <c r="K13" s="46" t="s">
        <v>62</v>
      </c>
      <c r="L13" s="85" t="s">
        <v>30</v>
      </c>
      <c r="M13" s="47" t="s">
        <v>42</v>
      </c>
      <c r="N13" s="86"/>
      <c r="O13" s="43" t="s">
        <v>109</v>
      </c>
      <c r="P13" s="43" t="s">
        <v>110</v>
      </c>
      <c r="Q13" s="43" t="s">
        <v>111</v>
      </c>
      <c r="R13" s="42"/>
    </row>
    <row r="14" spans="1:18" ht="147" customHeight="1">
      <c r="A14" s="82" t="s">
        <v>112</v>
      </c>
      <c r="B14" s="40" t="s">
        <v>23</v>
      </c>
      <c r="C14" s="40"/>
      <c r="D14" s="44" t="s">
        <v>113</v>
      </c>
      <c r="E14" s="46" t="s">
        <v>114</v>
      </c>
      <c r="F14" s="46" t="s">
        <v>115</v>
      </c>
      <c r="G14" s="47" t="s">
        <v>116</v>
      </c>
      <c r="H14" s="92" t="s">
        <v>41</v>
      </c>
      <c r="I14" s="92" t="s">
        <v>41</v>
      </c>
      <c r="J14" s="47" t="s">
        <v>117</v>
      </c>
      <c r="K14" s="47" t="s">
        <v>117</v>
      </c>
      <c r="L14" s="85" t="s">
        <v>30</v>
      </c>
      <c r="M14" s="44" t="s">
        <v>42</v>
      </c>
      <c r="N14" s="86"/>
      <c r="O14" s="42" t="s">
        <v>118</v>
      </c>
      <c r="P14" s="43" t="s">
        <v>119</v>
      </c>
      <c r="Q14" s="42" t="s">
        <v>120</v>
      </c>
      <c r="R14" s="42" t="s">
        <v>121</v>
      </c>
    </row>
    <row r="15" spans="1:18" ht="150" customHeight="1">
      <c r="A15" s="82" t="s">
        <v>112</v>
      </c>
      <c r="B15" s="71" t="s">
        <v>57</v>
      </c>
      <c r="C15" s="71"/>
      <c r="D15" s="44" t="s">
        <v>122</v>
      </c>
      <c r="E15" s="47" t="s">
        <v>123</v>
      </c>
      <c r="F15" s="47" t="s">
        <v>124</v>
      </c>
      <c r="G15" s="47" t="s">
        <v>125</v>
      </c>
      <c r="H15" s="92" t="s">
        <v>41</v>
      </c>
      <c r="I15" s="92" t="s">
        <v>41</v>
      </c>
      <c r="J15" s="47" t="s">
        <v>117</v>
      </c>
      <c r="K15" s="47" t="s">
        <v>117</v>
      </c>
      <c r="L15" s="85" t="s">
        <v>30</v>
      </c>
      <c r="M15" s="47" t="s">
        <v>42</v>
      </c>
      <c r="N15" s="86"/>
      <c r="O15" s="43" t="s">
        <v>118</v>
      </c>
      <c r="P15" s="43" t="s">
        <v>119</v>
      </c>
      <c r="Q15" s="42" t="s">
        <v>120</v>
      </c>
      <c r="R15" s="42" t="s">
        <v>126</v>
      </c>
    </row>
    <row r="16" spans="1:18" ht="158.25" customHeight="1">
      <c r="A16" s="82" t="s">
        <v>112</v>
      </c>
      <c r="B16" s="40" t="s">
        <v>23</v>
      </c>
      <c r="C16" s="40"/>
      <c r="D16" s="44" t="s">
        <v>127</v>
      </c>
      <c r="E16" s="46" t="s">
        <v>128</v>
      </c>
      <c r="F16" s="46" t="s">
        <v>129</v>
      </c>
      <c r="G16" s="46" t="s">
        <v>130</v>
      </c>
      <c r="H16" s="92" t="s">
        <v>41</v>
      </c>
      <c r="I16" s="92" t="s">
        <v>41</v>
      </c>
      <c r="J16" s="47" t="s">
        <v>117</v>
      </c>
      <c r="K16" s="47" t="s">
        <v>117</v>
      </c>
      <c r="L16" s="85" t="s">
        <v>30</v>
      </c>
      <c r="M16" s="47" t="s">
        <v>42</v>
      </c>
      <c r="N16" s="86"/>
      <c r="O16" s="43" t="s">
        <v>118</v>
      </c>
      <c r="P16" s="43" t="s">
        <v>119</v>
      </c>
      <c r="Q16" s="42" t="s">
        <v>120</v>
      </c>
      <c r="R16" s="42" t="s">
        <v>131</v>
      </c>
    </row>
    <row r="17" spans="1:18" ht="145.5" customHeight="1">
      <c r="A17" s="82" t="s">
        <v>112</v>
      </c>
      <c r="B17" s="40" t="s">
        <v>23</v>
      </c>
      <c r="C17" s="40"/>
      <c r="D17" s="44" t="s">
        <v>132</v>
      </c>
      <c r="E17" s="46" t="s">
        <v>133</v>
      </c>
      <c r="F17" s="46" t="s">
        <v>134</v>
      </c>
      <c r="G17" s="46" t="s">
        <v>135</v>
      </c>
      <c r="H17" s="92" t="s">
        <v>41</v>
      </c>
      <c r="I17" s="92" t="s">
        <v>41</v>
      </c>
      <c r="J17" s="47" t="s">
        <v>117</v>
      </c>
      <c r="K17" s="47" t="s">
        <v>117</v>
      </c>
      <c r="L17" s="85" t="s">
        <v>30</v>
      </c>
      <c r="M17" s="46" t="s">
        <v>42</v>
      </c>
      <c r="N17" s="86"/>
      <c r="O17" s="43" t="s">
        <v>118</v>
      </c>
      <c r="P17" s="43" t="s">
        <v>119</v>
      </c>
      <c r="Q17" s="42" t="s">
        <v>120</v>
      </c>
      <c r="R17" s="42" t="s">
        <v>136</v>
      </c>
    </row>
    <row r="18" spans="1:18" ht="110.45">
      <c r="A18" s="82" t="s">
        <v>112</v>
      </c>
      <c r="B18" s="40" t="s">
        <v>23</v>
      </c>
      <c r="C18" s="40"/>
      <c r="D18" s="44" t="s">
        <v>137</v>
      </c>
      <c r="E18" s="46" t="s">
        <v>138</v>
      </c>
      <c r="F18" s="46" t="s">
        <v>139</v>
      </c>
      <c r="G18" s="46" t="s">
        <v>140</v>
      </c>
      <c r="H18" s="92" t="s">
        <v>41</v>
      </c>
      <c r="I18" s="92" t="s">
        <v>41</v>
      </c>
      <c r="J18" s="47" t="s">
        <v>117</v>
      </c>
      <c r="K18" s="47" t="s">
        <v>117</v>
      </c>
      <c r="L18" s="85" t="s">
        <v>30</v>
      </c>
      <c r="M18" s="46" t="s">
        <v>42</v>
      </c>
      <c r="N18" s="86"/>
      <c r="O18" s="43" t="s">
        <v>118</v>
      </c>
      <c r="P18" s="43" t="s">
        <v>141</v>
      </c>
      <c r="Q18" s="42"/>
      <c r="R18" s="42"/>
    </row>
    <row r="19" spans="1:18" s="52" customFormat="1" ht="134.25" customHeight="1">
      <c r="A19" s="82" t="s">
        <v>112</v>
      </c>
      <c r="B19" s="40" t="s">
        <v>23</v>
      </c>
      <c r="C19" s="40"/>
      <c r="D19" s="44" t="s">
        <v>142</v>
      </c>
      <c r="E19" s="47" t="s">
        <v>143</v>
      </c>
      <c r="F19" s="46" t="s">
        <v>144</v>
      </c>
      <c r="G19" s="46" t="s">
        <v>145</v>
      </c>
      <c r="H19" s="92" t="s">
        <v>41</v>
      </c>
      <c r="I19" s="92" t="s">
        <v>41</v>
      </c>
      <c r="J19" s="47" t="s">
        <v>146</v>
      </c>
      <c r="K19" s="47" t="s">
        <v>146</v>
      </c>
      <c r="L19" s="85" t="s">
        <v>147</v>
      </c>
      <c r="M19" s="44" t="s">
        <v>148</v>
      </c>
      <c r="N19" s="87" t="s">
        <v>52</v>
      </c>
      <c r="O19" s="43" t="s">
        <v>149</v>
      </c>
      <c r="P19" s="43" t="s">
        <v>150</v>
      </c>
      <c r="Q19" s="42" t="s">
        <v>151</v>
      </c>
      <c r="R19" s="42" t="s">
        <v>152</v>
      </c>
    </row>
    <row r="20" spans="1:18" s="52" customFormat="1" ht="218.1" customHeight="1">
      <c r="A20" s="82" t="s">
        <v>112</v>
      </c>
      <c r="B20" s="40" t="s">
        <v>153</v>
      </c>
      <c r="C20" s="79" t="s">
        <v>154</v>
      </c>
      <c r="D20" s="44" t="s">
        <v>155</v>
      </c>
      <c r="E20" s="47" t="s">
        <v>156</v>
      </c>
      <c r="F20" s="47" t="s">
        <v>157</v>
      </c>
      <c r="G20" s="47" t="s">
        <v>88</v>
      </c>
      <c r="H20" s="83" t="s">
        <v>41</v>
      </c>
      <c r="I20" s="83" t="s">
        <v>41</v>
      </c>
      <c r="J20" s="47" t="s">
        <v>29</v>
      </c>
      <c r="K20" s="47" t="s">
        <v>29</v>
      </c>
      <c r="L20" s="91" t="s">
        <v>30</v>
      </c>
      <c r="M20" s="46" t="s">
        <v>158</v>
      </c>
      <c r="N20" s="86" t="s">
        <v>52</v>
      </c>
      <c r="O20" s="42" t="s">
        <v>159</v>
      </c>
      <c r="P20" s="43" t="s">
        <v>160</v>
      </c>
      <c r="Q20" s="42" t="s">
        <v>161</v>
      </c>
      <c r="R20" s="43" t="s">
        <v>162</v>
      </c>
    </row>
    <row r="21" spans="1:18" s="52" customFormat="1" ht="178.5" customHeight="1">
      <c r="A21" s="82" t="s">
        <v>112</v>
      </c>
      <c r="B21" s="40" t="s">
        <v>153</v>
      </c>
      <c r="C21" s="79" t="s">
        <v>163</v>
      </c>
      <c r="D21" s="44" t="s">
        <v>164</v>
      </c>
      <c r="E21" s="47" t="s">
        <v>165</v>
      </c>
      <c r="F21" s="47" t="s">
        <v>166</v>
      </c>
      <c r="G21" s="47" t="s">
        <v>167</v>
      </c>
      <c r="H21" s="83" t="s">
        <v>41</v>
      </c>
      <c r="I21" s="83" t="s">
        <v>41</v>
      </c>
      <c r="J21" s="47" t="s">
        <v>29</v>
      </c>
      <c r="K21" s="47" t="s">
        <v>29</v>
      </c>
      <c r="L21" s="91" t="s">
        <v>30</v>
      </c>
      <c r="M21" s="46" t="s">
        <v>158</v>
      </c>
      <c r="N21" s="86" t="s">
        <v>168</v>
      </c>
      <c r="O21" s="42" t="s">
        <v>169</v>
      </c>
      <c r="P21" s="43" t="s">
        <v>170</v>
      </c>
      <c r="Q21" s="42" t="s">
        <v>171</v>
      </c>
      <c r="R21" s="43" t="s">
        <v>172</v>
      </c>
    </row>
    <row r="22" spans="1:18" ht="138">
      <c r="A22" s="82" t="s">
        <v>112</v>
      </c>
      <c r="B22" s="40" t="s">
        <v>23</v>
      </c>
      <c r="C22" s="40"/>
      <c r="D22" s="44" t="s">
        <v>173</v>
      </c>
      <c r="E22" s="47" t="s">
        <v>174</v>
      </c>
      <c r="F22" s="47" t="s">
        <v>175</v>
      </c>
      <c r="G22" s="47" t="s">
        <v>176</v>
      </c>
      <c r="H22" s="83" t="s">
        <v>41</v>
      </c>
      <c r="I22" s="83" t="s">
        <v>41</v>
      </c>
      <c r="J22" s="47" t="s">
        <v>146</v>
      </c>
      <c r="K22" s="47" t="s">
        <v>146</v>
      </c>
      <c r="L22" s="91" t="s">
        <v>30</v>
      </c>
      <c r="M22" s="47" t="s">
        <v>42</v>
      </c>
      <c r="N22" s="87"/>
      <c r="O22" s="42" t="s">
        <v>177</v>
      </c>
      <c r="P22" s="43" t="s">
        <v>178</v>
      </c>
      <c r="Q22" s="42" t="s">
        <v>179</v>
      </c>
      <c r="R22" s="42" t="s">
        <v>180</v>
      </c>
    </row>
    <row r="23" spans="1:18" ht="151.9" customHeight="1">
      <c r="A23" s="82" t="s">
        <v>112</v>
      </c>
      <c r="B23" s="40" t="s">
        <v>23</v>
      </c>
      <c r="C23" s="40"/>
      <c r="D23" s="51" t="s">
        <v>181</v>
      </c>
      <c r="E23" s="47" t="s">
        <v>182</v>
      </c>
      <c r="F23" s="47" t="s">
        <v>183</v>
      </c>
      <c r="G23" s="47" t="s">
        <v>176</v>
      </c>
      <c r="H23" s="83" t="s">
        <v>41</v>
      </c>
      <c r="I23" s="83" t="s">
        <v>41</v>
      </c>
      <c r="J23" s="47"/>
      <c r="K23" s="47" t="s">
        <v>184</v>
      </c>
      <c r="L23" s="85" t="s">
        <v>30</v>
      </c>
      <c r="M23" s="47" t="s">
        <v>51</v>
      </c>
      <c r="N23" s="87" t="s">
        <v>52</v>
      </c>
      <c r="O23" s="42" t="s">
        <v>185</v>
      </c>
      <c r="P23" s="43" t="s">
        <v>186</v>
      </c>
      <c r="Q23" s="42" t="s">
        <v>187</v>
      </c>
      <c r="R23" s="42" t="s">
        <v>188</v>
      </c>
    </row>
    <row r="24" spans="1:18" ht="136.15" customHeight="1">
      <c r="A24" s="82" t="s">
        <v>112</v>
      </c>
      <c r="B24" s="71" t="s">
        <v>189</v>
      </c>
      <c r="C24" s="71"/>
      <c r="D24" s="44" t="s">
        <v>190</v>
      </c>
      <c r="E24" s="47" t="s">
        <v>191</v>
      </c>
      <c r="F24" s="46" t="s">
        <v>192</v>
      </c>
      <c r="G24" s="47" t="s">
        <v>176</v>
      </c>
      <c r="H24" s="92" t="s">
        <v>41</v>
      </c>
      <c r="I24" s="92" t="s">
        <v>41</v>
      </c>
      <c r="J24" s="47"/>
      <c r="K24" s="47" t="s">
        <v>184</v>
      </c>
      <c r="L24" s="91" t="s">
        <v>30</v>
      </c>
      <c r="M24" s="46" t="s">
        <v>51</v>
      </c>
      <c r="N24" s="86" t="s">
        <v>52</v>
      </c>
      <c r="O24" s="42" t="s">
        <v>185</v>
      </c>
      <c r="P24" s="43" t="s">
        <v>186</v>
      </c>
      <c r="Q24" s="43" t="s">
        <v>187</v>
      </c>
      <c r="R24" s="42" t="s">
        <v>188</v>
      </c>
    </row>
    <row r="25" spans="1:18" ht="160.15" customHeight="1">
      <c r="A25" s="82" t="s">
        <v>112</v>
      </c>
      <c r="B25" s="40" t="s">
        <v>23</v>
      </c>
      <c r="C25" s="40"/>
      <c r="D25" s="46" t="s">
        <v>193</v>
      </c>
      <c r="E25" s="47" t="s">
        <v>194</v>
      </c>
      <c r="F25" s="47" t="s">
        <v>195</v>
      </c>
      <c r="G25" s="47" t="s">
        <v>176</v>
      </c>
      <c r="H25" s="83" t="s">
        <v>41</v>
      </c>
      <c r="I25" s="83" t="s">
        <v>41</v>
      </c>
      <c r="J25" s="47"/>
      <c r="K25" s="47" t="s">
        <v>184</v>
      </c>
      <c r="L25" s="85" t="s">
        <v>30</v>
      </c>
      <c r="M25" s="47" t="s">
        <v>70</v>
      </c>
      <c r="N25" s="87" t="s">
        <v>52</v>
      </c>
      <c r="O25" s="42" t="s">
        <v>185</v>
      </c>
      <c r="P25" s="43" t="s">
        <v>186</v>
      </c>
      <c r="Q25" s="43" t="s">
        <v>196</v>
      </c>
      <c r="R25" s="42" t="s">
        <v>188</v>
      </c>
    </row>
    <row r="26" spans="1:18" ht="162.6" customHeight="1">
      <c r="A26" s="82" t="s">
        <v>112</v>
      </c>
      <c r="B26" s="40" t="s">
        <v>23</v>
      </c>
      <c r="C26" s="40"/>
      <c r="D26" s="44" t="s">
        <v>197</v>
      </c>
      <c r="E26" s="46" t="s">
        <v>198</v>
      </c>
      <c r="F26" s="46" t="s">
        <v>199</v>
      </c>
      <c r="G26" s="46" t="s">
        <v>176</v>
      </c>
      <c r="H26" s="83" t="s">
        <v>41</v>
      </c>
      <c r="I26" s="83" t="s">
        <v>41</v>
      </c>
      <c r="J26" s="47"/>
      <c r="K26" s="47" t="s">
        <v>184</v>
      </c>
      <c r="L26" s="85" t="s">
        <v>30</v>
      </c>
      <c r="M26" s="47" t="s">
        <v>70</v>
      </c>
      <c r="N26" s="87" t="s">
        <v>52</v>
      </c>
      <c r="O26" s="42" t="s">
        <v>185</v>
      </c>
      <c r="P26" s="43" t="s">
        <v>186</v>
      </c>
      <c r="Q26" s="43" t="s">
        <v>187</v>
      </c>
      <c r="R26" s="42" t="s">
        <v>188</v>
      </c>
    </row>
    <row r="27" spans="1:18" ht="110.45">
      <c r="A27" s="82" t="s">
        <v>112</v>
      </c>
      <c r="B27" s="40" t="s">
        <v>23</v>
      </c>
      <c r="C27" s="40"/>
      <c r="D27" s="44" t="s">
        <v>200</v>
      </c>
      <c r="E27" s="46" t="s">
        <v>201</v>
      </c>
      <c r="F27" s="46" t="s">
        <v>202</v>
      </c>
      <c r="G27" s="46" t="s">
        <v>203</v>
      </c>
      <c r="H27" s="83" t="s">
        <v>41</v>
      </c>
      <c r="I27" s="83" t="s">
        <v>41</v>
      </c>
      <c r="J27" s="47" t="s">
        <v>184</v>
      </c>
      <c r="K27" s="47" t="s">
        <v>184</v>
      </c>
      <c r="L27" s="85" t="s">
        <v>30</v>
      </c>
      <c r="M27" s="47" t="s">
        <v>204</v>
      </c>
      <c r="N27" s="87" t="s">
        <v>52</v>
      </c>
      <c r="O27" s="42" t="s">
        <v>205</v>
      </c>
      <c r="P27" s="43" t="s">
        <v>206</v>
      </c>
      <c r="Q27" s="43" t="s">
        <v>207</v>
      </c>
      <c r="R27" s="42" t="s">
        <v>208</v>
      </c>
    </row>
    <row r="28" spans="1:18" s="1" customFormat="1" ht="202.9" customHeight="1">
      <c r="A28" s="82" t="s">
        <v>112</v>
      </c>
      <c r="B28" s="40" t="s">
        <v>153</v>
      </c>
      <c r="C28" s="40"/>
      <c r="D28" s="46" t="s">
        <v>209</v>
      </c>
      <c r="E28" s="46" t="s">
        <v>210</v>
      </c>
      <c r="F28" s="46" t="s">
        <v>211</v>
      </c>
      <c r="G28" s="46" t="s">
        <v>212</v>
      </c>
      <c r="H28" s="83" t="s">
        <v>90</v>
      </c>
      <c r="I28" s="83" t="s">
        <v>90</v>
      </c>
      <c r="J28" s="47" t="s">
        <v>213</v>
      </c>
      <c r="K28" s="47" t="s">
        <v>214</v>
      </c>
      <c r="L28" s="85" t="s">
        <v>215</v>
      </c>
      <c r="M28" s="47" t="s">
        <v>158</v>
      </c>
      <c r="N28" s="87" t="s">
        <v>216</v>
      </c>
      <c r="O28" s="43" t="s">
        <v>217</v>
      </c>
      <c r="P28" s="43" t="s">
        <v>218</v>
      </c>
      <c r="Q28" s="43" t="s">
        <v>219</v>
      </c>
      <c r="R28" s="42" t="s">
        <v>220</v>
      </c>
    </row>
    <row r="29" spans="1:18" s="1" customFormat="1" ht="385.15" customHeight="1">
      <c r="A29" s="82" t="s">
        <v>221</v>
      </c>
      <c r="B29" s="41" t="s">
        <v>222</v>
      </c>
      <c r="C29" s="80" t="s">
        <v>223</v>
      </c>
      <c r="D29" s="51" t="s">
        <v>224</v>
      </c>
      <c r="E29" s="47" t="s">
        <v>225</v>
      </c>
      <c r="F29" s="47" t="s">
        <v>226</v>
      </c>
      <c r="G29" s="47" t="s">
        <v>227</v>
      </c>
      <c r="H29" s="83" t="s">
        <v>228</v>
      </c>
      <c r="I29" s="83" t="s">
        <v>228</v>
      </c>
      <c r="J29" s="47" t="s">
        <v>229</v>
      </c>
      <c r="K29" s="47" t="s">
        <v>230</v>
      </c>
      <c r="L29" s="85" t="s">
        <v>231</v>
      </c>
      <c r="M29" s="47" t="s">
        <v>232</v>
      </c>
      <c r="N29" s="87" t="s">
        <v>233</v>
      </c>
      <c r="O29" s="42" t="s">
        <v>234</v>
      </c>
      <c r="P29" s="42" t="s">
        <v>235</v>
      </c>
      <c r="Q29" s="42" t="s">
        <v>236</v>
      </c>
      <c r="R29" s="42" t="s">
        <v>237</v>
      </c>
    </row>
    <row r="30" spans="1:18" s="1" customFormat="1" ht="248.45">
      <c r="A30" s="82" t="s">
        <v>221</v>
      </c>
      <c r="B30" s="41" t="s">
        <v>238</v>
      </c>
      <c r="C30" s="80" t="s">
        <v>223</v>
      </c>
      <c r="D30" s="46" t="s">
        <v>239</v>
      </c>
      <c r="E30" s="47" t="s">
        <v>240</v>
      </c>
      <c r="F30" s="47" t="s">
        <v>241</v>
      </c>
      <c r="G30" s="47" t="s">
        <v>242</v>
      </c>
      <c r="H30" s="83" t="s">
        <v>228</v>
      </c>
      <c r="I30" s="83" t="s">
        <v>228</v>
      </c>
      <c r="J30" s="47" t="s">
        <v>229</v>
      </c>
      <c r="K30" s="47" t="s">
        <v>230</v>
      </c>
      <c r="L30" s="82" t="s">
        <v>231</v>
      </c>
      <c r="M30" s="46" t="s">
        <v>243</v>
      </c>
      <c r="N30" s="87" t="s">
        <v>233</v>
      </c>
      <c r="O30" s="42" t="s">
        <v>234</v>
      </c>
      <c r="P30" s="43" t="s">
        <v>244</v>
      </c>
      <c r="Q30" s="43" t="s">
        <v>245</v>
      </c>
      <c r="R30" s="43" t="s">
        <v>237</v>
      </c>
    </row>
    <row r="31" spans="1:18" s="1" customFormat="1" ht="352.9" customHeight="1">
      <c r="A31" s="82" t="s">
        <v>221</v>
      </c>
      <c r="B31" s="41" t="s">
        <v>222</v>
      </c>
      <c r="C31" s="80" t="s">
        <v>223</v>
      </c>
      <c r="D31" s="46" t="s">
        <v>246</v>
      </c>
      <c r="E31" s="46" t="s">
        <v>247</v>
      </c>
      <c r="F31" s="46" t="s">
        <v>248</v>
      </c>
      <c r="G31" s="46" t="s">
        <v>249</v>
      </c>
      <c r="H31" s="83" t="s">
        <v>228</v>
      </c>
      <c r="I31" s="83" t="s">
        <v>228</v>
      </c>
      <c r="J31" s="47" t="s">
        <v>229</v>
      </c>
      <c r="K31" s="47" t="s">
        <v>230</v>
      </c>
      <c r="L31" s="82" t="s">
        <v>231</v>
      </c>
      <c r="M31" s="47" t="s">
        <v>250</v>
      </c>
      <c r="N31" s="87" t="s">
        <v>233</v>
      </c>
      <c r="O31" s="43" t="s">
        <v>234</v>
      </c>
      <c r="P31" s="43" t="s">
        <v>251</v>
      </c>
      <c r="Q31" s="42" t="s">
        <v>252</v>
      </c>
      <c r="R31" s="43" t="s">
        <v>237</v>
      </c>
    </row>
    <row r="32" spans="1:18" s="1" customFormat="1" ht="399" customHeight="1">
      <c r="A32" s="82" t="s">
        <v>221</v>
      </c>
      <c r="B32" s="41" t="s">
        <v>222</v>
      </c>
      <c r="C32" s="80" t="s">
        <v>223</v>
      </c>
      <c r="D32" s="46" t="s">
        <v>253</v>
      </c>
      <c r="E32" s="46" t="s">
        <v>254</v>
      </c>
      <c r="F32" s="47" t="s">
        <v>255</v>
      </c>
      <c r="G32" s="47" t="s">
        <v>256</v>
      </c>
      <c r="H32" s="83" t="s">
        <v>228</v>
      </c>
      <c r="I32" s="83" t="s">
        <v>228</v>
      </c>
      <c r="J32" s="47" t="s">
        <v>229</v>
      </c>
      <c r="K32" s="46" t="s">
        <v>230</v>
      </c>
      <c r="L32" s="82" t="s">
        <v>231</v>
      </c>
      <c r="M32" s="46" t="s">
        <v>257</v>
      </c>
      <c r="N32" s="87" t="s">
        <v>233</v>
      </c>
      <c r="O32" s="42" t="s">
        <v>234</v>
      </c>
      <c r="P32" s="43" t="s">
        <v>258</v>
      </c>
      <c r="Q32" s="43" t="s">
        <v>259</v>
      </c>
      <c r="R32" s="42" t="s">
        <v>237</v>
      </c>
    </row>
    <row r="33" spans="1:18" s="1" customFormat="1" ht="248.45">
      <c r="A33" s="82" t="s">
        <v>221</v>
      </c>
      <c r="B33" s="41" t="s">
        <v>222</v>
      </c>
      <c r="C33" s="41"/>
      <c r="D33" s="47" t="s">
        <v>260</v>
      </c>
      <c r="E33" s="47" t="s">
        <v>261</v>
      </c>
      <c r="F33" s="47" t="s">
        <v>262</v>
      </c>
      <c r="G33" s="47" t="s">
        <v>263</v>
      </c>
      <c r="H33" s="83" t="s">
        <v>228</v>
      </c>
      <c r="I33" s="83" t="s">
        <v>228</v>
      </c>
      <c r="J33" s="47" t="s">
        <v>229</v>
      </c>
      <c r="K33" s="47" t="s">
        <v>230</v>
      </c>
      <c r="L33" s="85" t="s">
        <v>231</v>
      </c>
      <c r="M33" s="47" t="s">
        <v>232</v>
      </c>
      <c r="N33" s="87" t="s">
        <v>233</v>
      </c>
      <c r="O33" s="42" t="s">
        <v>234</v>
      </c>
      <c r="P33" s="42" t="s">
        <v>264</v>
      </c>
      <c r="Q33" s="42" t="s">
        <v>265</v>
      </c>
      <c r="R33" s="42" t="s">
        <v>237</v>
      </c>
    </row>
    <row r="34" spans="1:18" s="1" customFormat="1" ht="248.45">
      <c r="A34" s="82" t="s">
        <v>221</v>
      </c>
      <c r="B34" s="40" t="s">
        <v>23</v>
      </c>
      <c r="C34" s="40"/>
      <c r="D34" s="46" t="s">
        <v>266</v>
      </c>
      <c r="E34" s="46" t="s">
        <v>267</v>
      </c>
      <c r="F34" s="46" t="s">
        <v>268</v>
      </c>
      <c r="G34" s="46" t="s">
        <v>30</v>
      </c>
      <c r="H34" s="93" t="s">
        <v>28</v>
      </c>
      <c r="I34" s="93" t="s">
        <v>28</v>
      </c>
      <c r="J34" s="47" t="s">
        <v>229</v>
      </c>
      <c r="K34" s="46" t="s">
        <v>230</v>
      </c>
      <c r="L34" s="82" t="s">
        <v>215</v>
      </c>
      <c r="M34" s="46" t="s">
        <v>42</v>
      </c>
      <c r="N34" s="87"/>
      <c r="O34" s="43" t="s">
        <v>269</v>
      </c>
      <c r="P34" s="43" t="s">
        <v>258</v>
      </c>
      <c r="Q34" s="43" t="s">
        <v>270</v>
      </c>
      <c r="R34" s="43" t="s">
        <v>271</v>
      </c>
    </row>
    <row r="35" spans="1:18" s="1" customFormat="1" ht="179.45">
      <c r="A35" s="82" t="s">
        <v>221</v>
      </c>
      <c r="B35" s="40" t="s">
        <v>272</v>
      </c>
      <c r="C35" s="40"/>
      <c r="D35" s="51" t="s">
        <v>273</v>
      </c>
      <c r="E35" s="47" t="s">
        <v>274</v>
      </c>
      <c r="F35" s="46" t="s">
        <v>275</v>
      </c>
      <c r="G35" s="46" t="s">
        <v>30</v>
      </c>
      <c r="H35" s="92" t="s">
        <v>28</v>
      </c>
      <c r="I35" s="92" t="s">
        <v>28</v>
      </c>
      <c r="J35" s="47" t="s">
        <v>229</v>
      </c>
      <c r="K35" s="47" t="s">
        <v>29</v>
      </c>
      <c r="L35" s="85" t="s">
        <v>231</v>
      </c>
      <c r="M35" s="44" t="s">
        <v>42</v>
      </c>
      <c r="N35" s="86"/>
      <c r="O35" s="42" t="s">
        <v>276</v>
      </c>
      <c r="P35" s="43" t="s">
        <v>277</v>
      </c>
      <c r="Q35" s="43" t="s">
        <v>278</v>
      </c>
      <c r="R35" s="43" t="s">
        <v>279</v>
      </c>
    </row>
    <row r="36" spans="1:18" s="1" customFormat="1" ht="229.15" customHeight="1">
      <c r="A36" s="86" t="s">
        <v>221</v>
      </c>
      <c r="B36" s="71" t="s">
        <v>23</v>
      </c>
      <c r="C36" s="71"/>
      <c r="D36" s="47" t="s">
        <v>280</v>
      </c>
      <c r="E36" s="72" t="s">
        <v>281</v>
      </c>
      <c r="F36" s="47" t="s">
        <v>282</v>
      </c>
      <c r="G36" s="47" t="s">
        <v>283</v>
      </c>
      <c r="H36" s="83" t="s">
        <v>90</v>
      </c>
      <c r="I36" s="83" t="s">
        <v>90</v>
      </c>
      <c r="J36" s="47"/>
      <c r="K36" s="47" t="s">
        <v>230</v>
      </c>
      <c r="L36" s="85" t="s">
        <v>231</v>
      </c>
      <c r="M36" s="47" t="s">
        <v>257</v>
      </c>
      <c r="N36" s="87" t="s">
        <v>233</v>
      </c>
      <c r="O36" s="42" t="s">
        <v>284</v>
      </c>
      <c r="P36" s="43" t="s">
        <v>285</v>
      </c>
      <c r="Q36" s="43" t="s">
        <v>286</v>
      </c>
      <c r="R36" s="45" t="s">
        <v>287</v>
      </c>
    </row>
    <row r="37" spans="1:18" s="1" customFormat="1" ht="214.15" customHeight="1">
      <c r="A37" s="86" t="s">
        <v>221</v>
      </c>
      <c r="B37" s="40" t="s">
        <v>222</v>
      </c>
      <c r="C37" s="40"/>
      <c r="D37" s="51" t="s">
        <v>288</v>
      </c>
      <c r="E37" s="47" t="s">
        <v>289</v>
      </c>
      <c r="F37" s="46" t="s">
        <v>290</v>
      </c>
      <c r="G37" s="47" t="s">
        <v>30</v>
      </c>
      <c r="H37" s="92" t="s">
        <v>28</v>
      </c>
      <c r="I37" s="92" t="s">
        <v>28</v>
      </c>
      <c r="J37" s="47" t="s">
        <v>229</v>
      </c>
      <c r="K37" s="46" t="s">
        <v>230</v>
      </c>
      <c r="L37" s="82" t="s">
        <v>231</v>
      </c>
      <c r="M37" s="46" t="s">
        <v>291</v>
      </c>
      <c r="N37" s="86" t="s">
        <v>233</v>
      </c>
      <c r="O37" s="43" t="s">
        <v>292</v>
      </c>
      <c r="P37" s="43" t="s">
        <v>293</v>
      </c>
      <c r="Q37" s="43" t="s">
        <v>294</v>
      </c>
      <c r="R37" s="42" t="s">
        <v>295</v>
      </c>
    </row>
    <row r="38" spans="1:18" s="1" customFormat="1" ht="209.65" customHeight="1">
      <c r="A38" s="86" t="s">
        <v>221</v>
      </c>
      <c r="B38" s="71" t="s">
        <v>296</v>
      </c>
      <c r="C38" s="71"/>
      <c r="D38" s="51" t="s">
        <v>297</v>
      </c>
      <c r="E38" s="47" t="s">
        <v>298</v>
      </c>
      <c r="F38" s="47" t="s">
        <v>299</v>
      </c>
      <c r="G38" s="47" t="s">
        <v>30</v>
      </c>
      <c r="H38" s="92" t="s">
        <v>28</v>
      </c>
      <c r="I38" s="92" t="s">
        <v>28</v>
      </c>
      <c r="J38" s="47" t="s">
        <v>229</v>
      </c>
      <c r="K38" s="46" t="s">
        <v>230</v>
      </c>
      <c r="L38" s="82" t="s">
        <v>231</v>
      </c>
      <c r="M38" s="46" t="s">
        <v>300</v>
      </c>
      <c r="N38" s="87" t="s">
        <v>233</v>
      </c>
      <c r="O38" s="42" t="s">
        <v>292</v>
      </c>
      <c r="P38" s="43" t="s">
        <v>301</v>
      </c>
      <c r="Q38" s="43" t="s">
        <v>302</v>
      </c>
      <c r="R38" s="43" t="s">
        <v>295</v>
      </c>
    </row>
    <row r="39" spans="1:18" s="1" customFormat="1" ht="223.15" customHeight="1">
      <c r="A39" s="86" t="s">
        <v>221</v>
      </c>
      <c r="B39" s="40" t="s">
        <v>222</v>
      </c>
      <c r="C39" s="40"/>
      <c r="D39" s="51" t="s">
        <v>303</v>
      </c>
      <c r="E39" s="47" t="s">
        <v>304</v>
      </c>
      <c r="F39" s="46" t="s">
        <v>305</v>
      </c>
      <c r="G39" s="47" t="s">
        <v>30</v>
      </c>
      <c r="H39" s="92" t="s">
        <v>28</v>
      </c>
      <c r="I39" s="92" t="s">
        <v>28</v>
      </c>
      <c r="J39" s="47" t="s">
        <v>229</v>
      </c>
      <c r="K39" s="46" t="s">
        <v>230</v>
      </c>
      <c r="L39" s="82" t="s">
        <v>231</v>
      </c>
      <c r="M39" s="47" t="s">
        <v>306</v>
      </c>
      <c r="N39" s="87" t="s">
        <v>233</v>
      </c>
      <c r="O39" s="42" t="s">
        <v>292</v>
      </c>
      <c r="P39" s="43" t="s">
        <v>301</v>
      </c>
      <c r="Q39" s="43" t="s">
        <v>302</v>
      </c>
      <c r="R39" s="43" t="s">
        <v>295</v>
      </c>
    </row>
    <row r="40" spans="1:18" s="1" customFormat="1" ht="225.4" customHeight="1">
      <c r="A40" s="86" t="s">
        <v>221</v>
      </c>
      <c r="B40" s="40" t="s">
        <v>222</v>
      </c>
      <c r="C40" s="40"/>
      <c r="D40" s="51" t="s">
        <v>307</v>
      </c>
      <c r="E40" s="47" t="s">
        <v>308</v>
      </c>
      <c r="F40" s="46" t="s">
        <v>309</v>
      </c>
      <c r="G40" s="47" t="s">
        <v>30</v>
      </c>
      <c r="H40" s="92" t="s">
        <v>28</v>
      </c>
      <c r="I40" s="92" t="s">
        <v>28</v>
      </c>
      <c r="J40" s="47" t="s">
        <v>229</v>
      </c>
      <c r="K40" s="46" t="s">
        <v>230</v>
      </c>
      <c r="L40" s="82" t="s">
        <v>231</v>
      </c>
      <c r="M40" s="46" t="s">
        <v>310</v>
      </c>
      <c r="N40" s="87" t="s">
        <v>233</v>
      </c>
      <c r="O40" s="42" t="s">
        <v>292</v>
      </c>
      <c r="P40" s="43" t="s">
        <v>301</v>
      </c>
      <c r="Q40" s="43" t="s">
        <v>302</v>
      </c>
      <c r="R40" s="43" t="s">
        <v>311</v>
      </c>
    </row>
    <row r="41" spans="1:18" s="1" customFormat="1" ht="245.1" customHeight="1">
      <c r="A41" s="86" t="s">
        <v>221</v>
      </c>
      <c r="B41" s="40" t="s">
        <v>312</v>
      </c>
      <c r="C41" s="40"/>
      <c r="D41" s="51" t="s">
        <v>313</v>
      </c>
      <c r="E41" s="47" t="s">
        <v>314</v>
      </c>
      <c r="F41" s="46" t="s">
        <v>315</v>
      </c>
      <c r="G41" s="47" t="s">
        <v>30</v>
      </c>
      <c r="H41" s="92" t="s">
        <v>28</v>
      </c>
      <c r="I41" s="92" t="s">
        <v>28</v>
      </c>
      <c r="J41" s="47" t="s">
        <v>229</v>
      </c>
      <c r="K41" s="46" t="s">
        <v>316</v>
      </c>
      <c r="L41" s="82" t="s">
        <v>231</v>
      </c>
      <c r="M41" s="47" t="s">
        <v>317</v>
      </c>
      <c r="N41" s="87" t="s">
        <v>233</v>
      </c>
      <c r="O41" s="42" t="s">
        <v>318</v>
      </c>
      <c r="P41" s="43" t="s">
        <v>319</v>
      </c>
      <c r="Q41" s="43" t="s">
        <v>320</v>
      </c>
      <c r="R41" s="43" t="s">
        <v>321</v>
      </c>
    </row>
    <row r="42" spans="1:18" s="1" customFormat="1" ht="203.65" customHeight="1">
      <c r="A42" s="86" t="s">
        <v>221</v>
      </c>
      <c r="B42" s="71" t="s">
        <v>322</v>
      </c>
      <c r="C42" s="81" t="s">
        <v>323</v>
      </c>
      <c r="D42" s="47" t="s">
        <v>324</v>
      </c>
      <c r="E42" s="72" t="s">
        <v>325</v>
      </c>
      <c r="F42" s="47" t="s">
        <v>326</v>
      </c>
      <c r="G42" s="47" t="s">
        <v>327</v>
      </c>
      <c r="H42" s="83" t="s">
        <v>90</v>
      </c>
      <c r="I42" s="83" t="s">
        <v>90</v>
      </c>
      <c r="J42" s="47" t="s">
        <v>229</v>
      </c>
      <c r="K42" s="47" t="s">
        <v>230</v>
      </c>
      <c r="L42" s="85" t="s">
        <v>231</v>
      </c>
      <c r="M42" s="47" t="s">
        <v>148</v>
      </c>
      <c r="N42" s="87" t="s">
        <v>328</v>
      </c>
      <c r="O42" s="42" t="s">
        <v>329</v>
      </c>
      <c r="P42" s="43" t="s">
        <v>330</v>
      </c>
      <c r="Q42" s="43" t="s">
        <v>331</v>
      </c>
      <c r="R42" s="45" t="s">
        <v>332</v>
      </c>
    </row>
    <row r="43" spans="1:18" s="1" customFormat="1" ht="238.9" customHeight="1">
      <c r="A43" s="86" t="s">
        <v>221</v>
      </c>
      <c r="B43" s="40" t="s">
        <v>222</v>
      </c>
      <c r="C43" s="40"/>
      <c r="D43" s="47" t="s">
        <v>333</v>
      </c>
      <c r="E43" s="72" t="s">
        <v>334</v>
      </c>
      <c r="F43" s="47" t="s">
        <v>335</v>
      </c>
      <c r="G43" s="47" t="s">
        <v>30</v>
      </c>
      <c r="H43" s="83" t="s">
        <v>28</v>
      </c>
      <c r="I43" s="83" t="s">
        <v>28</v>
      </c>
      <c r="J43" s="47" t="s">
        <v>229</v>
      </c>
      <c r="K43" s="47" t="s">
        <v>230</v>
      </c>
      <c r="L43" s="85" t="s">
        <v>231</v>
      </c>
      <c r="M43" s="47" t="s">
        <v>336</v>
      </c>
      <c r="N43" s="87" t="s">
        <v>233</v>
      </c>
      <c r="O43" s="42" t="s">
        <v>292</v>
      </c>
      <c r="P43" s="43" t="s">
        <v>337</v>
      </c>
      <c r="Q43" s="43" t="s">
        <v>338</v>
      </c>
      <c r="R43" s="45" t="s">
        <v>339</v>
      </c>
    </row>
    <row r="44" spans="1:18" s="1" customFormat="1" ht="194.65" customHeight="1">
      <c r="A44" s="82" t="s">
        <v>340</v>
      </c>
      <c r="B44" s="40" t="s">
        <v>23</v>
      </c>
      <c r="C44" s="40"/>
      <c r="D44" s="51" t="s">
        <v>341</v>
      </c>
      <c r="E44" s="47" t="s">
        <v>342</v>
      </c>
      <c r="F44" s="47" t="s">
        <v>343</v>
      </c>
      <c r="G44" s="47" t="s">
        <v>344</v>
      </c>
      <c r="H44" s="83" t="s">
        <v>90</v>
      </c>
      <c r="I44" s="83" t="s">
        <v>90</v>
      </c>
      <c r="J44" s="47" t="s">
        <v>229</v>
      </c>
      <c r="K44" s="47" t="s">
        <v>230</v>
      </c>
      <c r="L44" s="82" t="s">
        <v>345</v>
      </c>
      <c r="M44" s="46" t="s">
        <v>346</v>
      </c>
      <c r="N44" s="87" t="s">
        <v>233</v>
      </c>
      <c r="O44" s="42" t="s">
        <v>347</v>
      </c>
      <c r="P44" s="43" t="s">
        <v>348</v>
      </c>
      <c r="Q44" s="43" t="s">
        <v>349</v>
      </c>
      <c r="R44" s="42" t="s">
        <v>350</v>
      </c>
    </row>
    <row r="45" spans="1:18" s="1" customFormat="1" ht="82.9">
      <c r="A45" s="82" t="s">
        <v>340</v>
      </c>
      <c r="B45" s="40" t="s">
        <v>23</v>
      </c>
      <c r="C45" s="40"/>
      <c r="D45" s="51" t="s">
        <v>351</v>
      </c>
      <c r="E45" s="47" t="s">
        <v>352</v>
      </c>
      <c r="F45" s="47" t="s">
        <v>353</v>
      </c>
      <c r="G45" s="47" t="s">
        <v>354</v>
      </c>
      <c r="H45" s="92" t="s">
        <v>41</v>
      </c>
      <c r="I45" s="83" t="s">
        <v>90</v>
      </c>
      <c r="J45" s="47" t="s">
        <v>229</v>
      </c>
      <c r="K45" s="47" t="s">
        <v>230</v>
      </c>
      <c r="L45" s="82" t="s">
        <v>345</v>
      </c>
      <c r="M45" s="46" t="s">
        <v>355</v>
      </c>
      <c r="N45" s="86" t="s">
        <v>233</v>
      </c>
      <c r="O45" s="42" t="s">
        <v>356</v>
      </c>
      <c r="P45" s="43"/>
      <c r="Q45" s="43" t="s">
        <v>357</v>
      </c>
      <c r="R45" s="42" t="s">
        <v>358</v>
      </c>
    </row>
    <row r="46" spans="1:18" s="1" customFormat="1" ht="124.15">
      <c r="A46" s="82" t="s">
        <v>340</v>
      </c>
      <c r="B46" s="40" t="s">
        <v>23</v>
      </c>
      <c r="C46" s="40"/>
      <c r="D46" s="51" t="s">
        <v>359</v>
      </c>
      <c r="E46" s="47" t="s">
        <v>360</v>
      </c>
      <c r="F46" s="47" t="s">
        <v>361</v>
      </c>
      <c r="G46" s="47" t="s">
        <v>362</v>
      </c>
      <c r="H46" s="92" t="s">
        <v>41</v>
      </c>
      <c r="I46" s="92" t="s">
        <v>90</v>
      </c>
      <c r="J46" s="47" t="s">
        <v>229</v>
      </c>
      <c r="K46" s="47" t="s">
        <v>230</v>
      </c>
      <c r="L46" s="82" t="s">
        <v>215</v>
      </c>
      <c r="M46" s="46" t="s">
        <v>42</v>
      </c>
      <c r="N46" s="86"/>
      <c r="O46" s="42" t="s">
        <v>363</v>
      </c>
      <c r="P46" s="43" t="s">
        <v>364</v>
      </c>
      <c r="Q46" s="43" t="s">
        <v>365</v>
      </c>
      <c r="R46" s="42" t="s">
        <v>366</v>
      </c>
    </row>
    <row r="47" spans="1:18" s="1" customFormat="1" ht="317.10000000000002" customHeight="1">
      <c r="A47" s="82" t="s">
        <v>367</v>
      </c>
      <c r="B47" s="40" t="s">
        <v>368</v>
      </c>
      <c r="C47" s="40"/>
      <c r="D47" s="51" t="s">
        <v>369</v>
      </c>
      <c r="E47" s="47" t="s">
        <v>370</v>
      </c>
      <c r="F47" s="47" t="s">
        <v>371</v>
      </c>
      <c r="G47" s="46" t="s">
        <v>372</v>
      </c>
      <c r="H47" s="83" t="s">
        <v>90</v>
      </c>
      <c r="I47" s="83" t="s">
        <v>90</v>
      </c>
      <c r="J47" s="47" t="s">
        <v>229</v>
      </c>
      <c r="K47" s="47" t="s">
        <v>230</v>
      </c>
      <c r="L47" s="82" t="s">
        <v>231</v>
      </c>
      <c r="M47" s="46" t="s">
        <v>373</v>
      </c>
      <c r="N47" s="86" t="s">
        <v>374</v>
      </c>
      <c r="O47" s="42" t="s">
        <v>375</v>
      </c>
      <c r="P47" s="43" t="s">
        <v>376</v>
      </c>
      <c r="Q47" s="43" t="s">
        <v>377</v>
      </c>
      <c r="R47" s="42" t="s">
        <v>378</v>
      </c>
    </row>
    <row r="48" spans="1:18" s="1" customFormat="1" ht="327.75" customHeight="1">
      <c r="A48" s="82" t="s">
        <v>367</v>
      </c>
      <c r="B48" s="40" t="s">
        <v>368</v>
      </c>
      <c r="C48" s="40"/>
      <c r="D48" s="51" t="s">
        <v>379</v>
      </c>
      <c r="E48" s="47" t="s">
        <v>380</v>
      </c>
      <c r="F48" s="47" t="s">
        <v>381</v>
      </c>
      <c r="G48" s="46" t="s">
        <v>227</v>
      </c>
      <c r="H48" s="83" t="s">
        <v>228</v>
      </c>
      <c r="I48" s="83" t="s">
        <v>228</v>
      </c>
      <c r="J48" s="47" t="s">
        <v>229</v>
      </c>
      <c r="K48" s="47" t="s">
        <v>230</v>
      </c>
      <c r="L48" s="82" t="s">
        <v>231</v>
      </c>
      <c r="M48" s="46" t="s">
        <v>382</v>
      </c>
      <c r="N48" s="86" t="s">
        <v>233</v>
      </c>
      <c r="O48" s="42" t="s">
        <v>383</v>
      </c>
      <c r="P48" s="43" t="s">
        <v>384</v>
      </c>
      <c r="Q48" s="43" t="s">
        <v>385</v>
      </c>
      <c r="R48" s="42" t="s">
        <v>386</v>
      </c>
    </row>
    <row r="49" spans="1:18" s="1" customFormat="1" ht="316.5" customHeight="1">
      <c r="A49" s="82" t="s">
        <v>367</v>
      </c>
      <c r="B49" s="40" t="s">
        <v>387</v>
      </c>
      <c r="C49" s="40"/>
      <c r="D49" s="51" t="s">
        <v>388</v>
      </c>
      <c r="E49" s="47" t="s">
        <v>389</v>
      </c>
      <c r="F49" s="47" t="s">
        <v>390</v>
      </c>
      <c r="G49" s="47" t="s">
        <v>242</v>
      </c>
      <c r="H49" s="83" t="s">
        <v>228</v>
      </c>
      <c r="I49" s="83" t="s">
        <v>228</v>
      </c>
      <c r="J49" s="47" t="s">
        <v>229</v>
      </c>
      <c r="K49" s="47" t="s">
        <v>230</v>
      </c>
      <c r="L49" s="82" t="s">
        <v>231</v>
      </c>
      <c r="M49" s="46" t="s">
        <v>391</v>
      </c>
      <c r="N49" s="86" t="s">
        <v>233</v>
      </c>
      <c r="O49" s="42" t="s">
        <v>392</v>
      </c>
      <c r="P49" s="43" t="s">
        <v>393</v>
      </c>
      <c r="Q49" s="43" t="s">
        <v>385</v>
      </c>
      <c r="R49" s="42" t="s">
        <v>386</v>
      </c>
    </row>
    <row r="50" spans="1:18" s="1" customFormat="1" ht="340.5" customHeight="1">
      <c r="A50" s="82" t="s">
        <v>367</v>
      </c>
      <c r="B50" s="40" t="s">
        <v>368</v>
      </c>
      <c r="C50" s="40"/>
      <c r="D50" s="51" t="s">
        <v>394</v>
      </c>
      <c r="E50" s="47" t="s">
        <v>395</v>
      </c>
      <c r="F50" s="47" t="s">
        <v>396</v>
      </c>
      <c r="G50" s="46" t="s">
        <v>249</v>
      </c>
      <c r="H50" s="83" t="s">
        <v>228</v>
      </c>
      <c r="I50" s="83" t="s">
        <v>228</v>
      </c>
      <c r="J50" s="47" t="s">
        <v>229</v>
      </c>
      <c r="K50" s="47" t="s">
        <v>230</v>
      </c>
      <c r="L50" s="82" t="s">
        <v>231</v>
      </c>
      <c r="M50" s="47" t="s">
        <v>397</v>
      </c>
      <c r="N50" s="86" t="s">
        <v>233</v>
      </c>
      <c r="O50" s="42" t="s">
        <v>398</v>
      </c>
      <c r="P50" s="43" t="s">
        <v>399</v>
      </c>
      <c r="Q50" s="43" t="s">
        <v>400</v>
      </c>
      <c r="R50" s="42" t="s">
        <v>386</v>
      </c>
    </row>
    <row r="51" spans="1:18" s="1" customFormat="1" ht="310.89999999999998" customHeight="1">
      <c r="A51" s="82" t="s">
        <v>367</v>
      </c>
      <c r="B51" s="40" t="s">
        <v>368</v>
      </c>
      <c r="C51" s="40"/>
      <c r="D51" s="51" t="s">
        <v>401</v>
      </c>
      <c r="E51" s="47" t="s">
        <v>402</v>
      </c>
      <c r="F51" s="47" t="s">
        <v>403</v>
      </c>
      <c r="G51" s="47" t="s">
        <v>404</v>
      </c>
      <c r="H51" s="83" t="s">
        <v>228</v>
      </c>
      <c r="I51" s="83" t="s">
        <v>228</v>
      </c>
      <c r="J51" s="47" t="s">
        <v>229</v>
      </c>
      <c r="K51" s="47" t="s">
        <v>230</v>
      </c>
      <c r="L51" s="82" t="s">
        <v>231</v>
      </c>
      <c r="M51" s="47" t="s">
        <v>405</v>
      </c>
      <c r="N51" s="87" t="s">
        <v>233</v>
      </c>
      <c r="O51" s="42" t="s">
        <v>392</v>
      </c>
      <c r="P51" s="42" t="s">
        <v>393</v>
      </c>
      <c r="Q51" s="42" t="s">
        <v>400</v>
      </c>
      <c r="R51" s="42" t="s">
        <v>386</v>
      </c>
    </row>
    <row r="52" spans="1:18" s="1" customFormat="1" ht="313.5" customHeight="1">
      <c r="A52" s="82" t="s">
        <v>367</v>
      </c>
      <c r="B52" s="40" t="s">
        <v>406</v>
      </c>
      <c r="C52" s="40"/>
      <c r="D52" s="51" t="s">
        <v>407</v>
      </c>
      <c r="E52" s="47" t="s">
        <v>408</v>
      </c>
      <c r="F52" s="47" t="s">
        <v>409</v>
      </c>
      <c r="G52" s="47" t="s">
        <v>263</v>
      </c>
      <c r="H52" s="83" t="s">
        <v>228</v>
      </c>
      <c r="I52" s="83" t="s">
        <v>228</v>
      </c>
      <c r="J52" s="47" t="s">
        <v>229</v>
      </c>
      <c r="K52" s="47" t="s">
        <v>230</v>
      </c>
      <c r="L52" s="82" t="s">
        <v>231</v>
      </c>
      <c r="M52" s="47" t="s">
        <v>355</v>
      </c>
      <c r="N52" s="86" t="s">
        <v>233</v>
      </c>
      <c r="O52" s="42" t="s">
        <v>398</v>
      </c>
      <c r="P52" s="42" t="s">
        <v>410</v>
      </c>
      <c r="Q52" s="42" t="s">
        <v>411</v>
      </c>
      <c r="R52" s="42" t="s">
        <v>386</v>
      </c>
    </row>
    <row r="53" spans="1:18" s="69" customFormat="1" ht="313.14999999999998" customHeight="1">
      <c r="A53" s="82" t="s">
        <v>367</v>
      </c>
      <c r="B53" s="40" t="s">
        <v>153</v>
      </c>
      <c r="C53" s="40"/>
      <c r="D53" s="51" t="s">
        <v>412</v>
      </c>
      <c r="E53" s="47" t="s">
        <v>413</v>
      </c>
      <c r="F53" s="47" t="s">
        <v>414</v>
      </c>
      <c r="G53" s="47" t="s">
        <v>30</v>
      </c>
      <c r="H53" s="84" t="s">
        <v>28</v>
      </c>
      <c r="I53" s="84" t="s">
        <v>28</v>
      </c>
      <c r="J53" s="47" t="s">
        <v>229</v>
      </c>
      <c r="K53" s="47" t="s">
        <v>230</v>
      </c>
      <c r="L53" s="82" t="s">
        <v>215</v>
      </c>
      <c r="M53" s="47" t="s">
        <v>415</v>
      </c>
      <c r="N53" s="87" t="s">
        <v>233</v>
      </c>
      <c r="O53" s="42" t="s">
        <v>416</v>
      </c>
      <c r="P53" s="42" t="s">
        <v>417</v>
      </c>
      <c r="Q53" s="42" t="s">
        <v>385</v>
      </c>
      <c r="R53" s="42" t="s">
        <v>386</v>
      </c>
    </row>
    <row r="54" spans="1:18" s="70" customFormat="1" ht="124.15">
      <c r="A54" s="82" t="s">
        <v>367</v>
      </c>
      <c r="B54" s="41" t="s">
        <v>153</v>
      </c>
      <c r="C54" s="41"/>
      <c r="D54" s="47" t="s">
        <v>418</v>
      </c>
      <c r="E54" s="46" t="s">
        <v>419</v>
      </c>
      <c r="F54" s="46" t="s">
        <v>420</v>
      </c>
      <c r="G54" s="46" t="s">
        <v>421</v>
      </c>
      <c r="H54" s="83" t="s">
        <v>41</v>
      </c>
      <c r="I54" s="83" t="s">
        <v>90</v>
      </c>
      <c r="J54" s="47" t="s">
        <v>229</v>
      </c>
      <c r="K54" s="47" t="s">
        <v>230</v>
      </c>
      <c r="L54" s="85" t="s">
        <v>215</v>
      </c>
      <c r="M54" s="47" t="s">
        <v>158</v>
      </c>
      <c r="N54" s="87" t="s">
        <v>422</v>
      </c>
      <c r="O54" s="42" t="s">
        <v>423</v>
      </c>
      <c r="P54" s="42" t="s">
        <v>424</v>
      </c>
      <c r="Q54" s="42" t="s">
        <v>425</v>
      </c>
      <c r="R54" s="42" t="s">
        <v>426</v>
      </c>
    </row>
    <row r="55" spans="1:18" ht="138">
      <c r="A55" s="82" t="s">
        <v>367</v>
      </c>
      <c r="B55" s="40" t="s">
        <v>23</v>
      </c>
      <c r="C55" s="40"/>
      <c r="D55" s="46" t="s">
        <v>427</v>
      </c>
      <c r="E55" s="46" t="s">
        <v>428</v>
      </c>
      <c r="F55" s="47" t="s">
        <v>429</v>
      </c>
      <c r="G55" s="47" t="s">
        <v>30</v>
      </c>
      <c r="H55" s="83" t="s">
        <v>28</v>
      </c>
      <c r="I55" s="83" t="s">
        <v>28</v>
      </c>
      <c r="J55" s="47" t="s">
        <v>229</v>
      </c>
      <c r="K55" s="47" t="s">
        <v>230</v>
      </c>
      <c r="L55" s="85" t="s">
        <v>215</v>
      </c>
      <c r="M55" s="46" t="s">
        <v>42</v>
      </c>
      <c r="N55" s="87"/>
      <c r="O55" s="42" t="s">
        <v>430</v>
      </c>
      <c r="P55" s="42" t="s">
        <v>431</v>
      </c>
      <c r="Q55" s="50"/>
      <c r="R55" s="42" t="s">
        <v>432</v>
      </c>
    </row>
    <row r="56" spans="1:18" ht="193.15">
      <c r="A56" s="86" t="s">
        <v>433</v>
      </c>
      <c r="B56" s="71" t="s">
        <v>153</v>
      </c>
      <c r="C56" s="81" t="s">
        <v>434</v>
      </c>
      <c r="D56" s="47" t="s">
        <v>435</v>
      </c>
      <c r="E56" s="72" t="s">
        <v>436</v>
      </c>
      <c r="F56" s="47" t="s">
        <v>437</v>
      </c>
      <c r="G56" s="47" t="s">
        <v>438</v>
      </c>
      <c r="H56" s="84" t="s">
        <v>90</v>
      </c>
      <c r="I56" s="84" t="s">
        <v>90</v>
      </c>
      <c r="J56" s="47" t="s">
        <v>229</v>
      </c>
      <c r="K56" s="47" t="s">
        <v>230</v>
      </c>
      <c r="L56" s="85" t="s">
        <v>231</v>
      </c>
      <c r="M56" s="47" t="s">
        <v>158</v>
      </c>
      <c r="N56" s="87" t="s">
        <v>328</v>
      </c>
      <c r="O56" s="42" t="s">
        <v>439</v>
      </c>
      <c r="P56" s="43" t="s">
        <v>440</v>
      </c>
      <c r="Q56" s="50" t="s">
        <v>441</v>
      </c>
      <c r="R56" s="45" t="s">
        <v>442</v>
      </c>
    </row>
    <row r="57" spans="1:18" ht="282" customHeight="1">
      <c r="A57" s="86" t="s">
        <v>433</v>
      </c>
      <c r="B57" s="71" t="s">
        <v>23</v>
      </c>
      <c r="C57" s="81" t="s">
        <v>434</v>
      </c>
      <c r="D57" s="47" t="s">
        <v>443</v>
      </c>
      <c r="E57" s="72" t="s">
        <v>444</v>
      </c>
      <c r="F57" s="47" t="s">
        <v>445</v>
      </c>
      <c r="G57" s="47" t="s">
        <v>446</v>
      </c>
      <c r="H57" s="84" t="s">
        <v>90</v>
      </c>
      <c r="I57" s="84" t="s">
        <v>90</v>
      </c>
      <c r="J57" s="47" t="s">
        <v>229</v>
      </c>
      <c r="K57" s="47" t="s">
        <v>230</v>
      </c>
      <c r="L57" s="85" t="s">
        <v>231</v>
      </c>
      <c r="M57" s="47" t="s">
        <v>447</v>
      </c>
      <c r="N57" s="87" t="s">
        <v>328</v>
      </c>
      <c r="O57" s="42" t="s">
        <v>439</v>
      </c>
      <c r="P57" s="43" t="s">
        <v>440</v>
      </c>
      <c r="Q57" s="50" t="s">
        <v>448</v>
      </c>
      <c r="R57" s="45" t="s">
        <v>449</v>
      </c>
    </row>
    <row r="58" spans="1:18" ht="265.89999999999998" customHeight="1">
      <c r="A58" s="86" t="s">
        <v>433</v>
      </c>
      <c r="B58" s="71" t="s">
        <v>23</v>
      </c>
      <c r="C58" s="81" t="s">
        <v>434</v>
      </c>
      <c r="D58" s="47" t="s">
        <v>450</v>
      </c>
      <c r="E58" s="72" t="s">
        <v>451</v>
      </c>
      <c r="F58" s="47" t="s">
        <v>452</v>
      </c>
      <c r="G58" s="47" t="s">
        <v>453</v>
      </c>
      <c r="H58" s="84" t="s">
        <v>90</v>
      </c>
      <c r="I58" s="84" t="s">
        <v>90</v>
      </c>
      <c r="J58" s="47" t="s">
        <v>229</v>
      </c>
      <c r="K58" s="47" t="s">
        <v>230</v>
      </c>
      <c r="L58" s="85" t="s">
        <v>231</v>
      </c>
      <c r="M58" s="47" t="s">
        <v>447</v>
      </c>
      <c r="N58" s="87" t="s">
        <v>328</v>
      </c>
      <c r="O58" s="42" t="s">
        <v>439</v>
      </c>
      <c r="P58" s="43" t="s">
        <v>440</v>
      </c>
      <c r="Q58" s="50" t="s">
        <v>454</v>
      </c>
      <c r="R58" s="45" t="s">
        <v>449</v>
      </c>
    </row>
    <row r="59" spans="1:18" ht="151.9">
      <c r="A59" s="86" t="s">
        <v>433</v>
      </c>
      <c r="B59" s="71" t="s">
        <v>153</v>
      </c>
      <c r="C59" s="71"/>
      <c r="D59" s="47" t="s">
        <v>455</v>
      </c>
      <c r="E59" s="72" t="s">
        <v>456</v>
      </c>
      <c r="F59" s="47" t="s">
        <v>457</v>
      </c>
      <c r="G59" s="47" t="s">
        <v>458</v>
      </c>
      <c r="H59" s="83" t="s">
        <v>41</v>
      </c>
      <c r="I59" s="83" t="s">
        <v>90</v>
      </c>
      <c r="J59" s="47" t="s">
        <v>229</v>
      </c>
      <c r="K59" s="47" t="s">
        <v>29</v>
      </c>
      <c r="L59" s="85" t="s">
        <v>231</v>
      </c>
      <c r="M59" s="47" t="s">
        <v>158</v>
      </c>
      <c r="N59" s="87" t="s">
        <v>459</v>
      </c>
      <c r="O59" s="42" t="s">
        <v>460</v>
      </c>
      <c r="P59" s="43" t="s">
        <v>461</v>
      </c>
      <c r="Q59" s="50" t="s">
        <v>462</v>
      </c>
      <c r="R59" s="45" t="s">
        <v>463</v>
      </c>
    </row>
    <row r="60" spans="1:18" ht="138">
      <c r="A60" s="86" t="s">
        <v>433</v>
      </c>
      <c r="B60" s="40" t="s">
        <v>23</v>
      </c>
      <c r="C60" s="79" t="s">
        <v>464</v>
      </c>
      <c r="D60" s="46" t="s">
        <v>465</v>
      </c>
      <c r="E60" s="46" t="s">
        <v>466</v>
      </c>
      <c r="F60" s="47" t="s">
        <v>467</v>
      </c>
      <c r="G60" s="47" t="s">
        <v>354</v>
      </c>
      <c r="H60" s="83" t="s">
        <v>90</v>
      </c>
      <c r="I60" s="83" t="s">
        <v>90</v>
      </c>
      <c r="J60" s="47" t="s">
        <v>29</v>
      </c>
      <c r="K60" s="47" t="s">
        <v>230</v>
      </c>
      <c r="L60" s="85" t="s">
        <v>345</v>
      </c>
      <c r="M60" s="46" t="s">
        <v>42</v>
      </c>
      <c r="N60" s="87"/>
      <c r="O60" s="42" t="s">
        <v>468</v>
      </c>
      <c r="P60" s="42" t="s">
        <v>469</v>
      </c>
      <c r="Q60" s="50" t="s">
        <v>470</v>
      </c>
      <c r="R60" s="42" t="s">
        <v>471</v>
      </c>
    </row>
    <row r="61" spans="1:18" ht="138">
      <c r="A61" s="86" t="s">
        <v>433</v>
      </c>
      <c r="B61" s="40" t="s">
        <v>312</v>
      </c>
      <c r="C61" s="40"/>
      <c r="D61" s="46" t="s">
        <v>472</v>
      </c>
      <c r="E61" s="47" t="s">
        <v>473</v>
      </c>
      <c r="F61" s="47" t="s">
        <v>474</v>
      </c>
      <c r="G61" s="47" t="s">
        <v>475</v>
      </c>
      <c r="H61" s="84" t="s">
        <v>90</v>
      </c>
      <c r="I61" s="84" t="s">
        <v>90</v>
      </c>
      <c r="J61" s="47" t="s">
        <v>229</v>
      </c>
      <c r="K61" s="47" t="s">
        <v>230</v>
      </c>
      <c r="L61" s="85" t="s">
        <v>215</v>
      </c>
      <c r="M61" s="46" t="s">
        <v>158</v>
      </c>
      <c r="N61" s="87" t="s">
        <v>52</v>
      </c>
      <c r="O61" s="42" t="s">
        <v>476</v>
      </c>
      <c r="P61" s="42" t="s">
        <v>477</v>
      </c>
      <c r="Q61" s="50" t="s">
        <v>478</v>
      </c>
      <c r="R61" s="42" t="s">
        <v>479</v>
      </c>
    </row>
    <row r="62" spans="1:18" ht="103.9" customHeight="1">
      <c r="A62" s="86" t="s">
        <v>433</v>
      </c>
      <c r="B62" s="40" t="s">
        <v>312</v>
      </c>
      <c r="C62" s="40"/>
      <c r="D62" s="46" t="s">
        <v>480</v>
      </c>
      <c r="E62" s="72" t="s">
        <v>481</v>
      </c>
      <c r="F62" s="47" t="s">
        <v>482</v>
      </c>
      <c r="G62" s="47" t="s">
        <v>483</v>
      </c>
      <c r="H62" s="83" t="s">
        <v>41</v>
      </c>
      <c r="I62" s="83" t="s">
        <v>90</v>
      </c>
      <c r="J62" s="47" t="s">
        <v>229</v>
      </c>
      <c r="K62" s="47" t="s">
        <v>230</v>
      </c>
      <c r="L62" s="85" t="s">
        <v>484</v>
      </c>
      <c r="M62" s="47" t="s">
        <v>485</v>
      </c>
      <c r="N62" s="87" t="s">
        <v>233</v>
      </c>
      <c r="O62" s="42" t="s">
        <v>486</v>
      </c>
      <c r="P62" s="43" t="s">
        <v>487</v>
      </c>
      <c r="Q62" s="50" t="s">
        <v>488</v>
      </c>
      <c r="R62" s="42" t="s">
        <v>489</v>
      </c>
    </row>
    <row r="63" spans="1:18" ht="124.15">
      <c r="A63" s="86" t="s">
        <v>433</v>
      </c>
      <c r="B63" s="40" t="s">
        <v>312</v>
      </c>
      <c r="C63" s="40"/>
      <c r="D63" s="46" t="s">
        <v>490</v>
      </c>
      <c r="E63" s="72" t="s">
        <v>491</v>
      </c>
      <c r="F63" s="47" t="s">
        <v>492</v>
      </c>
      <c r="G63" s="47" t="s">
        <v>493</v>
      </c>
      <c r="H63" s="83" t="s">
        <v>41</v>
      </c>
      <c r="I63" s="83" t="s">
        <v>90</v>
      </c>
      <c r="J63" s="47" t="s">
        <v>229</v>
      </c>
      <c r="K63" s="47" t="s">
        <v>230</v>
      </c>
      <c r="L63" s="85" t="s">
        <v>231</v>
      </c>
      <c r="M63" s="47" t="s">
        <v>494</v>
      </c>
      <c r="N63" s="87" t="s">
        <v>233</v>
      </c>
      <c r="O63" s="42" t="s">
        <v>495</v>
      </c>
      <c r="P63" s="42" t="s">
        <v>496</v>
      </c>
      <c r="Q63" s="50" t="s">
        <v>497</v>
      </c>
      <c r="R63" s="42" t="s">
        <v>498</v>
      </c>
    </row>
    <row r="64" spans="1:18" ht="155.65" customHeight="1">
      <c r="A64" s="86" t="s">
        <v>499</v>
      </c>
      <c r="B64" s="40" t="s">
        <v>500</v>
      </c>
      <c r="C64" s="40"/>
      <c r="D64" s="47" t="s">
        <v>501</v>
      </c>
      <c r="E64" s="47" t="s">
        <v>502</v>
      </c>
      <c r="F64" s="47" t="s">
        <v>503</v>
      </c>
      <c r="G64" s="47" t="s">
        <v>504</v>
      </c>
      <c r="H64" s="83" t="s">
        <v>41</v>
      </c>
      <c r="I64" s="83" t="s">
        <v>90</v>
      </c>
      <c r="J64" s="47" t="s">
        <v>505</v>
      </c>
      <c r="K64" s="47" t="s">
        <v>230</v>
      </c>
      <c r="L64" s="85" t="s">
        <v>215</v>
      </c>
      <c r="M64" s="47" t="s">
        <v>506</v>
      </c>
      <c r="N64" s="87" t="s">
        <v>233</v>
      </c>
      <c r="O64" s="47" t="s">
        <v>507</v>
      </c>
      <c r="P64" s="42" t="s">
        <v>508</v>
      </c>
      <c r="Q64" s="47" t="s">
        <v>509</v>
      </c>
      <c r="R64" s="98" t="s">
        <v>510</v>
      </c>
    </row>
    <row r="65" spans="1:18" ht="147" customHeight="1">
      <c r="A65" s="86" t="s">
        <v>499</v>
      </c>
      <c r="B65" s="40" t="s">
        <v>23</v>
      </c>
      <c r="C65" s="40"/>
      <c r="D65" s="46" t="s">
        <v>511</v>
      </c>
      <c r="E65" s="42" t="s">
        <v>512</v>
      </c>
      <c r="F65" s="42" t="s">
        <v>513</v>
      </c>
      <c r="G65" s="42" t="s">
        <v>514</v>
      </c>
      <c r="H65" s="83" t="s">
        <v>41</v>
      </c>
      <c r="I65" s="83" t="s">
        <v>90</v>
      </c>
      <c r="J65" s="47" t="s">
        <v>505</v>
      </c>
      <c r="K65" s="47" t="s">
        <v>230</v>
      </c>
      <c r="L65" s="85" t="s">
        <v>215</v>
      </c>
      <c r="M65" s="46" t="s">
        <v>515</v>
      </c>
      <c r="N65" s="87" t="s">
        <v>233</v>
      </c>
      <c r="O65" s="47" t="s">
        <v>516</v>
      </c>
      <c r="P65" s="42" t="s">
        <v>508</v>
      </c>
      <c r="Q65" s="42" t="s">
        <v>517</v>
      </c>
      <c r="R65" s="47" t="s">
        <v>518</v>
      </c>
    </row>
    <row r="66" spans="1:18" ht="145.5" customHeight="1">
      <c r="A66" s="86" t="s">
        <v>499</v>
      </c>
      <c r="B66" s="40" t="s">
        <v>500</v>
      </c>
      <c r="C66" s="79" t="s">
        <v>519</v>
      </c>
      <c r="D66" s="47" t="s">
        <v>520</v>
      </c>
      <c r="E66" s="47" t="s">
        <v>521</v>
      </c>
      <c r="F66" s="47" t="s">
        <v>522</v>
      </c>
      <c r="G66" s="47" t="s">
        <v>523</v>
      </c>
      <c r="H66" s="83" t="s">
        <v>41</v>
      </c>
      <c r="I66" s="83" t="s">
        <v>90</v>
      </c>
      <c r="J66" s="47" t="s">
        <v>505</v>
      </c>
      <c r="K66" s="47" t="s">
        <v>230</v>
      </c>
      <c r="L66" s="85" t="s">
        <v>215</v>
      </c>
      <c r="M66" s="46" t="s">
        <v>515</v>
      </c>
      <c r="N66" s="87" t="s">
        <v>524</v>
      </c>
      <c r="O66" s="47" t="s">
        <v>525</v>
      </c>
      <c r="P66" s="42" t="s">
        <v>508</v>
      </c>
      <c r="Q66" s="50" t="s">
        <v>526</v>
      </c>
      <c r="R66" s="98" t="s">
        <v>527</v>
      </c>
    </row>
    <row r="67" spans="1:18" ht="323.25" customHeight="1">
      <c r="A67" s="86" t="s">
        <v>499</v>
      </c>
      <c r="B67" s="41" t="s">
        <v>528</v>
      </c>
      <c r="C67" s="80" t="s">
        <v>529</v>
      </c>
      <c r="D67" s="47" t="s">
        <v>530</v>
      </c>
      <c r="E67" s="42" t="s">
        <v>531</v>
      </c>
      <c r="F67" s="47" t="s">
        <v>532</v>
      </c>
      <c r="G67" s="47" t="s">
        <v>533</v>
      </c>
      <c r="H67" s="83" t="s">
        <v>41</v>
      </c>
      <c r="I67" s="83" t="s">
        <v>90</v>
      </c>
      <c r="J67" s="47" t="s">
        <v>505</v>
      </c>
      <c r="K67" s="42" t="s">
        <v>230</v>
      </c>
      <c r="L67" s="85" t="s">
        <v>215</v>
      </c>
      <c r="M67" s="46" t="s">
        <v>534</v>
      </c>
      <c r="N67" s="86" t="s">
        <v>233</v>
      </c>
      <c r="O67" s="47" t="s">
        <v>535</v>
      </c>
      <c r="P67" s="42" t="s">
        <v>508</v>
      </c>
      <c r="Q67" s="42" t="s">
        <v>536</v>
      </c>
      <c r="R67" s="47" t="s">
        <v>537</v>
      </c>
    </row>
    <row r="68" spans="1:18" ht="16.899999999999999">
      <c r="A68" s="4"/>
      <c r="B68" s="10"/>
      <c r="C68" s="10"/>
      <c r="E68" s="53"/>
    </row>
  </sheetData>
  <sheetProtection algorithmName="SHA-512" hashValue="fDAIsUeW+1lKPk6u0yEe1F36K04ep5yO41KRpGfTgSh6bV/TmcZkjkFiZ7kxFlR4e/2cNNqFur0APfVBHE9CCQ==" saltValue="FjLGtE1h1h8gWq5lw1lV4A==" spinCount="100000" sheet="1" formatColumns="0" formatRows="0" sort="0" autoFilter="0"/>
  <mergeCells count="1">
    <mergeCell ref="A2:R2"/>
  </mergeCells>
  <conditionalFormatting sqref="B11:C14 B16:C22 B29:C33 N33:N43 B35:M35 O35:R50 B36:G36 J36:M36 B37:M37 D38:M38 B39:M41 B42:G42 J42:M42 B43:M43 B44:G44 J44:N45 B45:H45 B46:N46 B47:G52 J47:N52 B53:N53 B54:H54 J54:N54 O54:R55 B55:N55 B56:R58 B59:H59 J59:R59 B60:R61 B62:H63 J62:R63 K64:N66 H64:H67 P64:P67 B65:D65 Q66 L67:N67 B68:D224 E68:R287">
    <cfRule type="expression" dxfId="73" priority="59">
      <formula>AND($B11="Discontinued")</formula>
    </cfRule>
  </conditionalFormatting>
  <conditionalFormatting sqref="B64:C64">
    <cfRule type="expression" dxfId="72" priority="32">
      <formula>AND($B64="Discontinued")</formula>
    </cfRule>
  </conditionalFormatting>
  <conditionalFormatting sqref="B66:C66">
    <cfRule type="expression" dxfId="71" priority="30">
      <formula>AND($B66="Discontinued")</formula>
    </cfRule>
  </conditionalFormatting>
  <conditionalFormatting sqref="D23:D28">
    <cfRule type="expression" dxfId="70" priority="55">
      <formula>AND(#REF!="Discontinued")</formula>
    </cfRule>
  </conditionalFormatting>
  <conditionalFormatting sqref="D30 D31:E31 J31:L31 O31:R31 D32:D34">
    <cfRule type="expression" dxfId="69" priority="58">
      <formula>AND(#REF!="Discontinued")</formula>
    </cfRule>
  </conditionalFormatting>
  <conditionalFormatting sqref="D64">
    <cfRule type="expression" dxfId="68" priority="33">
      <formula>AND(#REF!="Discontinued")</formula>
    </cfRule>
  </conditionalFormatting>
  <conditionalFormatting sqref="D66:D67">
    <cfRule type="expression" dxfId="67" priority="29">
      <formula>AND(#REF!="Discontinued")</formula>
    </cfRule>
  </conditionalFormatting>
  <conditionalFormatting sqref="E23 O23:Q23 R28">
    <cfRule type="expression" dxfId="66" priority="53">
      <formula>AND($B22="Discontinued")</formula>
    </cfRule>
  </conditionalFormatting>
  <conditionalFormatting sqref="E67">
    <cfRule type="expression" dxfId="65" priority="28">
      <formula>AND($B67="Discontinued")</formula>
    </cfRule>
  </conditionalFormatting>
  <conditionalFormatting sqref="E64:G66">
    <cfRule type="expression" dxfId="64" priority="31">
      <formula>AND($B64="Discontinued")</formula>
    </cfRule>
  </conditionalFormatting>
  <conditionalFormatting sqref="F11:G22 F29:G29">
    <cfRule type="expression" dxfId="63" priority="44">
      <formula>AND($B11="Discontinued")</formula>
    </cfRule>
  </conditionalFormatting>
  <conditionalFormatting sqref="F23:G23">
    <cfRule type="expression" dxfId="62" priority="43">
      <formula>AND($B22="Discontinued")</formula>
    </cfRule>
  </conditionalFormatting>
  <conditionalFormatting sqref="F24:G27">
    <cfRule type="expression" dxfId="61" priority="45">
      <formula>AND(#REF!="Discontinued")</formula>
    </cfRule>
  </conditionalFormatting>
  <conditionalFormatting sqref="F31:G31">
    <cfRule type="expression" dxfId="60" priority="46">
      <formula>AND(#REF!="Discontinued")</formula>
    </cfRule>
  </conditionalFormatting>
  <conditionalFormatting sqref="F67:G67">
    <cfRule type="expression" dxfId="59" priority="27">
      <formula>AND($B67="Discontinued")</formula>
    </cfRule>
  </conditionalFormatting>
  <conditionalFormatting sqref="H11 J11:L11 O11:R13 D11:E22 H12:L22 O14:P15 R14:R15 O16:R16 O17:P18 R17:R18 O19:R22 D29:E29 H29:L29 P29:R29 O51:Q53">
    <cfRule type="expression" dxfId="58" priority="54">
      <formula>AND($B11="Discontinued")</formula>
    </cfRule>
  </conditionalFormatting>
  <conditionalFormatting sqref="H24:I24">
    <cfRule type="expression" dxfId="57" priority="51">
      <formula>AND(#REF!="Discontinued")</formula>
    </cfRule>
  </conditionalFormatting>
  <conditionalFormatting sqref="H30:I33">
    <cfRule type="expression" dxfId="56" priority="17">
      <formula>AND($B30="Discontinued")</formula>
    </cfRule>
  </conditionalFormatting>
  <conditionalFormatting sqref="H36:I36">
    <cfRule type="expression" dxfId="55" priority="22">
      <formula>AND(#REF!="Discontinued")</formula>
    </cfRule>
  </conditionalFormatting>
  <conditionalFormatting sqref="H42:I42 H44:I44">
    <cfRule type="expression" dxfId="54" priority="21">
      <formula>AND(#REF!="Discontinued")</formula>
    </cfRule>
  </conditionalFormatting>
  <conditionalFormatting sqref="H47:I48">
    <cfRule type="expression" dxfId="53" priority="20">
      <formula>AND(#REF!="Discontinued")</formula>
    </cfRule>
  </conditionalFormatting>
  <conditionalFormatting sqref="H49:I52">
    <cfRule type="expression" dxfId="52" priority="15">
      <formula>AND($B49="Discontinued")</formula>
    </cfRule>
  </conditionalFormatting>
  <conditionalFormatting sqref="H23:L23">
    <cfRule type="expression" dxfId="51" priority="56">
      <formula>AND($B22="Discontinued")</formula>
    </cfRule>
  </conditionalFormatting>
  <conditionalFormatting sqref="I11">
    <cfRule type="expression" dxfId="50" priority="23">
      <formula>AND(#REF!="Discontinued")</formula>
    </cfRule>
  </conditionalFormatting>
  <conditionalFormatting sqref="I45 I54 I59">
    <cfRule type="expression" dxfId="49" priority="19">
      <formula>AND(#REF!="Discontinued")</formula>
    </cfRule>
  </conditionalFormatting>
  <conditionalFormatting sqref="I62:I67">
    <cfRule type="expression" dxfId="48" priority="18">
      <formula>AND(#REF!="Discontinued")</formula>
    </cfRule>
  </conditionalFormatting>
  <conditionalFormatting sqref="J64:J67">
    <cfRule type="expression" dxfId="47" priority="12">
      <formula>AND($B64="Discontinued")</formula>
    </cfRule>
  </conditionalFormatting>
  <conditionalFormatting sqref="K67">
    <cfRule type="expression" dxfId="46" priority="7">
      <formula>AND($B67="Discontinued")</formula>
    </cfRule>
  </conditionalFormatting>
  <conditionalFormatting sqref="L24">
    <cfRule type="expression" dxfId="45" priority="50">
      <formula>AND(#REF!="Discontinued")</formula>
    </cfRule>
  </conditionalFormatting>
  <conditionalFormatting sqref="M11:M22 M29">
    <cfRule type="expression" dxfId="44" priority="39">
      <formula>AND($B11="Discontinued")</formula>
    </cfRule>
  </conditionalFormatting>
  <conditionalFormatting sqref="M23">
    <cfRule type="expression" dxfId="43" priority="40">
      <formula>AND($B22="Discontinued")</formula>
    </cfRule>
  </conditionalFormatting>
  <conditionalFormatting sqref="M24:M28">
    <cfRule type="expression" dxfId="42" priority="41">
      <formula>AND(#REF!="Discontinued")</formula>
    </cfRule>
  </conditionalFormatting>
  <conditionalFormatting sqref="M31">
    <cfRule type="expression" dxfId="41" priority="42">
      <formula>AND(#REF!="Discontinued")</formula>
    </cfRule>
  </conditionalFormatting>
  <conditionalFormatting sqref="N11:N23">
    <cfRule type="expression" dxfId="40" priority="36">
      <formula>AND($B11="Discontinued")</formula>
    </cfRule>
  </conditionalFormatting>
  <conditionalFormatting sqref="N24">
    <cfRule type="expression" dxfId="39" priority="37">
      <formula>AND(#REF!="Discontinued")</formula>
    </cfRule>
  </conditionalFormatting>
  <conditionalFormatting sqref="N25:N28">
    <cfRule type="expression" dxfId="38" priority="38">
      <formula>AND(#REF!="Discontinued")</formula>
    </cfRule>
  </conditionalFormatting>
  <conditionalFormatting sqref="N29:N31">
    <cfRule type="expression" dxfId="37" priority="35">
      <formula>AND($B29="Discontinued")</formula>
    </cfRule>
  </conditionalFormatting>
  <conditionalFormatting sqref="O29">
    <cfRule type="expression" dxfId="36" priority="52">
      <formula>AND($B28="Discontinued")</formula>
    </cfRule>
  </conditionalFormatting>
  <conditionalFormatting sqref="O64:O67">
    <cfRule type="expression" dxfId="35" priority="6">
      <formula>AND($B64="Discontinued")</formula>
    </cfRule>
  </conditionalFormatting>
  <conditionalFormatting sqref="O24:R24 E24:E27 J24:K28 O25:O27 R25:R27 H25:I28 L25:L28 P25:Q28">
    <cfRule type="expression" dxfId="34" priority="57">
      <formula>AND(#REF!="Discontinued")</formula>
    </cfRule>
  </conditionalFormatting>
  <conditionalFormatting sqref="Q14:Q15">
    <cfRule type="expression" dxfId="33" priority="48">
      <formula>AND($B14="Discontinued")</formula>
    </cfRule>
  </conditionalFormatting>
  <conditionalFormatting sqref="Q17:Q18">
    <cfRule type="expression" dxfId="32" priority="47">
      <formula>AND($B17="Discontinued")</formula>
    </cfRule>
  </conditionalFormatting>
  <conditionalFormatting sqref="Q64:Q65">
    <cfRule type="expression" dxfId="31" priority="4">
      <formula>AND($B64="Discontinued")</formula>
    </cfRule>
  </conditionalFormatting>
  <conditionalFormatting sqref="Q67">
    <cfRule type="expression" dxfId="30" priority="5">
      <formula>AND($B67="Discontinued")</formula>
    </cfRule>
  </conditionalFormatting>
  <conditionalFormatting sqref="R23">
    <cfRule type="expression" dxfId="29" priority="49">
      <formula>AND(#REF!="Discontinued")</formula>
    </cfRule>
  </conditionalFormatting>
  <conditionalFormatting sqref="R51:R53">
    <cfRule type="expression" dxfId="28" priority="34">
      <formula>AND($B51="Discontinued")</formula>
    </cfRule>
  </conditionalFormatting>
  <conditionalFormatting sqref="R64:R67">
    <cfRule type="expression" dxfId="27" priority="1">
      <formula>AND($B64="Discontinued")</formula>
    </cfRule>
  </conditionalFormatting>
  <hyperlinks>
    <hyperlink ref="O3" r:id="rId1" xr:uid="{503D2818-C2A4-48F2-BFB6-DE0174EA5D50}"/>
    <hyperlink ref="H3:I3" r:id="rId2" display="../../Modular Framework revision-2022/2. Modular Framework 2022- IT/4. Final MF + Additional Columns/2. HIV MF _ENG_2022_Final 31 Aug 2022_Additional columns (2).xlsx" xr:uid="{F8943A8A-57CF-4A15-9011-0D016027BE5A}"/>
  </hyperlinks>
  <pageMargins left="0.23622047244094499" right="0.23622047244094499" top="0.44" bottom="0.35" header="0.31496062992126" footer="0.22"/>
  <pageSetup paperSize="8" scale="23" fitToHeight="0" orientation="landscape" r:id="rId3"/>
  <rowBreaks count="2" manualBreakCount="2">
    <brk id="20" max="17" man="1"/>
    <brk id="54" max="17"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76A88"/>
  </sheetPr>
  <dimension ref="A1:Q67"/>
  <sheetViews>
    <sheetView view="pageBreakPreview" zoomScale="60" zoomScaleNormal="83" workbookViewId="0">
      <selection sqref="A1:I1"/>
    </sheetView>
  </sheetViews>
  <sheetFormatPr defaultColWidth="9.25" defaultRowHeight="16.899999999999999"/>
  <cols>
    <col min="1" max="1" width="35.25" style="1" customWidth="1"/>
    <col min="2" max="2" width="18.25" style="1" customWidth="1"/>
    <col min="3" max="6" width="13.25" style="10" customWidth="1"/>
    <col min="7" max="8" width="13.75" style="10" customWidth="1"/>
    <col min="9" max="9" width="59.25" style="1" customWidth="1"/>
    <col min="10" max="10" width="16.25" style="1" customWidth="1"/>
    <col min="11" max="16384" width="9.25" style="1"/>
  </cols>
  <sheetData>
    <row r="1" spans="1:17" ht="35.25" customHeight="1">
      <c r="A1" s="123" t="s">
        <v>538</v>
      </c>
      <c r="B1" s="123"/>
      <c r="C1" s="123"/>
      <c r="D1" s="123"/>
      <c r="E1" s="123"/>
      <c r="F1" s="123"/>
      <c r="G1" s="123"/>
      <c r="H1" s="123"/>
      <c r="I1" s="123"/>
    </row>
    <row r="2" spans="1:17" ht="146.1" customHeight="1">
      <c r="A2" s="129" t="s">
        <v>539</v>
      </c>
      <c r="B2" s="129"/>
      <c r="C2" s="129"/>
      <c r="D2" s="129"/>
      <c r="E2" s="129"/>
      <c r="F2" s="129"/>
      <c r="G2" s="129"/>
      <c r="H2" s="129"/>
      <c r="I2" s="129"/>
    </row>
    <row r="3" spans="1:17" ht="18" customHeight="1">
      <c r="A3" s="124" t="s">
        <v>540</v>
      </c>
      <c r="B3" s="125"/>
      <c r="C3" s="124" t="s">
        <v>541</v>
      </c>
      <c r="D3" s="124"/>
      <c r="E3" s="124"/>
      <c r="F3" s="124"/>
      <c r="G3" s="124" t="s">
        <v>542</v>
      </c>
      <c r="H3" s="124"/>
      <c r="I3" s="126" t="s">
        <v>543</v>
      </c>
    </row>
    <row r="4" spans="1:17" ht="41.1" customHeight="1">
      <c r="A4" s="124"/>
      <c r="B4" s="125"/>
      <c r="C4" s="127" t="s">
        <v>544</v>
      </c>
      <c r="D4" s="127"/>
      <c r="E4" s="127" t="s">
        <v>545</v>
      </c>
      <c r="F4" s="127"/>
      <c r="G4" s="127" t="s">
        <v>546</v>
      </c>
      <c r="H4" s="127"/>
      <c r="I4" s="126"/>
    </row>
    <row r="5" spans="1:17">
      <c r="A5" s="124"/>
      <c r="B5" s="125"/>
      <c r="C5" s="23" t="s">
        <v>28</v>
      </c>
      <c r="D5" s="128" t="s">
        <v>41</v>
      </c>
      <c r="E5" s="23" t="s">
        <v>28</v>
      </c>
      <c r="F5" s="128" t="s">
        <v>41</v>
      </c>
      <c r="G5" s="23" t="s">
        <v>28</v>
      </c>
      <c r="H5" s="128" t="s">
        <v>41</v>
      </c>
      <c r="I5" s="126"/>
    </row>
    <row r="6" spans="1:17">
      <c r="A6" s="124"/>
      <c r="B6" s="125"/>
      <c r="C6" s="23" t="s">
        <v>547</v>
      </c>
      <c r="D6" s="128"/>
      <c r="E6" s="23" t="s">
        <v>547</v>
      </c>
      <c r="F6" s="128"/>
      <c r="G6" s="23" t="s">
        <v>547</v>
      </c>
      <c r="H6" s="128"/>
      <c r="I6" s="126"/>
    </row>
    <row r="7" spans="1:17" ht="34.35" customHeight="1">
      <c r="A7" s="112" t="s">
        <v>548</v>
      </c>
      <c r="B7" s="24" t="s">
        <v>549</v>
      </c>
      <c r="C7" s="25">
        <v>10</v>
      </c>
      <c r="D7" s="25" t="s">
        <v>550</v>
      </c>
      <c r="E7" s="25">
        <v>10</v>
      </c>
      <c r="F7" s="25" t="s">
        <v>550</v>
      </c>
      <c r="G7" s="26">
        <f>C7+E7</f>
        <v>20</v>
      </c>
      <c r="H7" s="26" t="s">
        <v>550</v>
      </c>
      <c r="I7" s="27" t="s">
        <v>551</v>
      </c>
      <c r="J7" s="11"/>
    </row>
    <row r="8" spans="1:17" ht="34.35" customHeight="1">
      <c r="A8" s="112"/>
      <c r="B8" s="28" t="s">
        <v>552</v>
      </c>
      <c r="C8" s="29">
        <v>7</v>
      </c>
      <c r="D8" s="29" t="s">
        <v>550</v>
      </c>
      <c r="E8" s="29">
        <v>8</v>
      </c>
      <c r="F8" s="29" t="s">
        <v>550</v>
      </c>
      <c r="G8" s="30">
        <f>C8+E8</f>
        <v>15</v>
      </c>
      <c r="H8" s="30" t="s">
        <v>550</v>
      </c>
      <c r="I8" s="27" t="s">
        <v>553</v>
      </c>
    </row>
    <row r="9" spans="1:17" ht="34.35" customHeight="1">
      <c r="A9" s="112"/>
      <c r="B9" s="31" t="s">
        <v>554</v>
      </c>
      <c r="C9" s="109">
        <f>C8/C7</f>
        <v>0.7</v>
      </c>
      <c r="D9" s="109"/>
      <c r="E9" s="109">
        <f>E8/E7</f>
        <v>0.8</v>
      </c>
      <c r="F9" s="109"/>
      <c r="G9" s="109">
        <f>G8/G7</f>
        <v>0.75</v>
      </c>
      <c r="H9" s="109"/>
      <c r="I9" s="27" t="s">
        <v>555</v>
      </c>
    </row>
    <row r="10" spans="1:17" ht="34.35" customHeight="1">
      <c r="A10" s="112"/>
      <c r="B10" s="113" t="s">
        <v>556</v>
      </c>
      <c r="C10" s="26">
        <v>5</v>
      </c>
      <c r="D10" s="114">
        <f>C10/C11</f>
        <v>0.5</v>
      </c>
      <c r="E10" s="26">
        <v>10</v>
      </c>
      <c r="F10" s="115">
        <f>E10/E11</f>
        <v>0.66666666666666663</v>
      </c>
      <c r="G10" s="26">
        <f>C10+E10</f>
        <v>15</v>
      </c>
      <c r="H10" s="115">
        <f>G10/G11</f>
        <v>0.6</v>
      </c>
      <c r="I10" s="108" t="s">
        <v>557</v>
      </c>
      <c r="L10" s="6"/>
      <c r="M10" s="5"/>
      <c r="N10" s="6"/>
      <c r="O10" s="5"/>
      <c r="P10" s="6"/>
      <c r="Q10" s="5"/>
    </row>
    <row r="11" spans="1:17" ht="34.35" customHeight="1">
      <c r="A11" s="112"/>
      <c r="B11" s="113"/>
      <c r="C11" s="26">
        <v>10</v>
      </c>
      <c r="D11" s="114"/>
      <c r="E11" s="26">
        <v>15</v>
      </c>
      <c r="F11" s="115"/>
      <c r="G11" s="26">
        <f>C11+E11</f>
        <v>25</v>
      </c>
      <c r="H11" s="115"/>
      <c r="I11" s="108"/>
      <c r="L11" s="6"/>
      <c r="M11" s="5"/>
      <c r="N11" s="6"/>
      <c r="O11" s="5"/>
      <c r="P11" s="6"/>
      <c r="Q11" s="5"/>
    </row>
    <row r="12" spans="1:17" ht="34.35" customHeight="1">
      <c r="A12" s="112"/>
      <c r="B12" s="104" t="s">
        <v>558</v>
      </c>
      <c r="C12" s="30">
        <v>3</v>
      </c>
      <c r="D12" s="106">
        <f>C12/C13</f>
        <v>0.33333333333333331</v>
      </c>
      <c r="E12" s="30">
        <v>9</v>
      </c>
      <c r="F12" s="106">
        <f>E12/E13</f>
        <v>0.6428571428571429</v>
      </c>
      <c r="G12" s="30">
        <f>C12+E12</f>
        <v>12</v>
      </c>
      <c r="H12" s="106">
        <f>G12/G13</f>
        <v>0.52173913043478259</v>
      </c>
      <c r="I12" s="108" t="s">
        <v>559</v>
      </c>
    </row>
    <row r="13" spans="1:17" ht="34.35" customHeight="1">
      <c r="A13" s="112"/>
      <c r="B13" s="117"/>
      <c r="C13" s="30">
        <v>9</v>
      </c>
      <c r="D13" s="106"/>
      <c r="E13" s="30">
        <v>14</v>
      </c>
      <c r="F13" s="106"/>
      <c r="G13" s="30">
        <f>C13+E13</f>
        <v>23</v>
      </c>
      <c r="H13" s="106"/>
      <c r="I13" s="108"/>
    </row>
    <row r="14" spans="1:17" ht="34.35" customHeight="1">
      <c r="A14" s="112"/>
      <c r="B14" s="32" t="s">
        <v>554</v>
      </c>
      <c r="C14" s="109">
        <f>D12/D10</f>
        <v>0.66666666666666663</v>
      </c>
      <c r="D14" s="109"/>
      <c r="E14" s="109">
        <f>F12/F10</f>
        <v>0.96428571428571441</v>
      </c>
      <c r="F14" s="109"/>
      <c r="G14" s="110">
        <f>H12/H10</f>
        <v>0.86956521739130432</v>
      </c>
      <c r="H14" s="110"/>
      <c r="I14" s="27" t="s">
        <v>560</v>
      </c>
    </row>
    <row r="15" spans="1:17" ht="36" customHeight="1">
      <c r="A15" s="112" t="s">
        <v>561</v>
      </c>
      <c r="B15" s="121" t="s">
        <v>562</v>
      </c>
      <c r="C15" s="33">
        <v>4</v>
      </c>
      <c r="D15" s="122">
        <f>C15/C16</f>
        <v>0.33333333333333331</v>
      </c>
      <c r="E15" s="33">
        <v>5</v>
      </c>
      <c r="F15" s="122">
        <f>E15/E16</f>
        <v>0.41666666666666669</v>
      </c>
      <c r="G15" s="26">
        <f>C15+E15</f>
        <v>9</v>
      </c>
      <c r="H15" s="114">
        <f>G15/G16</f>
        <v>0.75</v>
      </c>
      <c r="I15" s="108" t="s">
        <v>563</v>
      </c>
      <c r="J15" s="12"/>
      <c r="K15" s="6"/>
      <c r="L15" s="5"/>
      <c r="M15" s="7"/>
    </row>
    <row r="16" spans="1:17" ht="36" customHeight="1">
      <c r="A16" s="112"/>
      <c r="B16" s="121"/>
      <c r="C16" s="33">
        <v>12</v>
      </c>
      <c r="D16" s="122"/>
      <c r="E16" s="33">
        <v>12</v>
      </c>
      <c r="F16" s="122"/>
      <c r="G16" s="26">
        <f>E16</f>
        <v>12</v>
      </c>
      <c r="H16" s="114"/>
      <c r="I16" s="108"/>
      <c r="J16" s="5"/>
      <c r="K16" s="5"/>
      <c r="L16" s="5"/>
    </row>
    <row r="17" spans="1:12" ht="36" customHeight="1">
      <c r="A17" s="112"/>
      <c r="B17" s="117" t="s">
        <v>564</v>
      </c>
      <c r="C17" s="34">
        <v>3</v>
      </c>
      <c r="D17" s="119">
        <f>C17/C18</f>
        <v>0.25</v>
      </c>
      <c r="E17" s="34">
        <v>4</v>
      </c>
      <c r="F17" s="120">
        <f>E17/E18</f>
        <v>0.33333333333333331</v>
      </c>
      <c r="G17" s="30">
        <f>C17+E17</f>
        <v>7</v>
      </c>
      <c r="H17" s="105">
        <f>G17/G18</f>
        <v>0.58333333333333337</v>
      </c>
      <c r="I17" s="108" t="s">
        <v>565</v>
      </c>
      <c r="J17" s="5"/>
      <c r="K17" s="5"/>
      <c r="L17" s="5"/>
    </row>
    <row r="18" spans="1:12" ht="36" customHeight="1">
      <c r="A18" s="112"/>
      <c r="B18" s="117"/>
      <c r="C18" s="34">
        <v>12</v>
      </c>
      <c r="D18" s="119"/>
      <c r="E18" s="34">
        <v>12</v>
      </c>
      <c r="F18" s="120"/>
      <c r="G18" s="30">
        <f>E18</f>
        <v>12</v>
      </c>
      <c r="H18" s="105"/>
      <c r="I18" s="108"/>
      <c r="J18" s="5"/>
      <c r="K18" s="5"/>
      <c r="L18" s="5"/>
    </row>
    <row r="19" spans="1:12" ht="36" customHeight="1">
      <c r="A19" s="112"/>
      <c r="B19" s="32" t="s">
        <v>554</v>
      </c>
      <c r="C19" s="109">
        <f>D17/D15</f>
        <v>0.75</v>
      </c>
      <c r="D19" s="109"/>
      <c r="E19" s="109">
        <f>F17/F15</f>
        <v>0.79999999999999993</v>
      </c>
      <c r="F19" s="109"/>
      <c r="G19" s="118">
        <f>H17/H15</f>
        <v>0.77777777777777779</v>
      </c>
      <c r="H19" s="118"/>
      <c r="I19" s="27" t="s">
        <v>560</v>
      </c>
      <c r="J19" s="8"/>
      <c r="K19" s="5"/>
      <c r="L19" s="5"/>
    </row>
    <row r="20" spans="1:12" ht="34.35" customHeight="1">
      <c r="A20" s="112" t="s">
        <v>566</v>
      </c>
      <c r="B20" s="113" t="s">
        <v>562</v>
      </c>
      <c r="C20" s="26">
        <v>5</v>
      </c>
      <c r="D20" s="114">
        <f>C20/C21</f>
        <v>0.5</v>
      </c>
      <c r="E20" s="26">
        <v>7</v>
      </c>
      <c r="F20" s="114">
        <f>E20/E21</f>
        <v>0.7</v>
      </c>
      <c r="G20" s="26">
        <f t="shared" ref="G20:G24" si="0">E20</f>
        <v>7</v>
      </c>
      <c r="H20" s="115">
        <f>F20</f>
        <v>0.7</v>
      </c>
      <c r="I20" s="108" t="s">
        <v>567</v>
      </c>
    </row>
    <row r="21" spans="1:12" ht="34.35" customHeight="1">
      <c r="A21" s="112"/>
      <c r="B21" s="113"/>
      <c r="C21" s="26">
        <v>10</v>
      </c>
      <c r="D21" s="114"/>
      <c r="E21" s="26">
        <v>10</v>
      </c>
      <c r="F21" s="114"/>
      <c r="G21" s="26">
        <f t="shared" si="0"/>
        <v>10</v>
      </c>
      <c r="H21" s="116"/>
      <c r="I21" s="108"/>
    </row>
    <row r="22" spans="1:12" ht="34.35" customHeight="1">
      <c r="A22" s="112"/>
      <c r="B22" s="104" t="s">
        <v>564</v>
      </c>
      <c r="C22" s="30">
        <v>3</v>
      </c>
      <c r="D22" s="105">
        <f>C22/C23</f>
        <v>0.3</v>
      </c>
      <c r="E22" s="30">
        <v>6</v>
      </c>
      <c r="F22" s="105">
        <f>E22/E23</f>
        <v>0.6</v>
      </c>
      <c r="G22" s="30">
        <f t="shared" si="0"/>
        <v>6</v>
      </c>
      <c r="H22" s="106">
        <f>F22</f>
        <v>0.6</v>
      </c>
      <c r="I22" s="108" t="s">
        <v>567</v>
      </c>
    </row>
    <row r="23" spans="1:12" ht="34.35" customHeight="1">
      <c r="A23" s="112"/>
      <c r="B23" s="104"/>
      <c r="C23" s="30">
        <v>10</v>
      </c>
      <c r="D23" s="105"/>
      <c r="E23" s="30">
        <v>10</v>
      </c>
      <c r="F23" s="105"/>
      <c r="G23" s="30">
        <f t="shared" si="0"/>
        <v>10</v>
      </c>
      <c r="H23" s="107"/>
      <c r="I23" s="108"/>
    </row>
    <row r="24" spans="1:12" ht="34.35" customHeight="1">
      <c r="A24" s="112"/>
      <c r="B24" s="35" t="s">
        <v>554</v>
      </c>
      <c r="C24" s="109">
        <f>D22/D20</f>
        <v>0.6</v>
      </c>
      <c r="D24" s="109"/>
      <c r="E24" s="109">
        <f>F22/F20</f>
        <v>0.85714285714285721</v>
      </c>
      <c r="F24" s="109"/>
      <c r="G24" s="110">
        <f t="shared" si="0"/>
        <v>0.85714285714285721</v>
      </c>
      <c r="H24" s="111"/>
      <c r="I24" s="27" t="s">
        <v>568</v>
      </c>
    </row>
    <row r="25" spans="1:12" ht="35.25" customHeight="1">
      <c r="A25" s="101" t="s">
        <v>569</v>
      </c>
      <c r="B25" s="101"/>
      <c r="C25" s="101"/>
      <c r="D25" s="101"/>
      <c r="E25" s="101"/>
      <c r="F25" s="101"/>
      <c r="G25" s="101"/>
      <c r="H25" s="101"/>
      <c r="I25" s="101"/>
    </row>
    <row r="26" spans="1:12">
      <c r="A26" s="102"/>
      <c r="B26" s="102"/>
      <c r="C26" s="102"/>
      <c r="D26" s="102"/>
      <c r="E26" s="102"/>
      <c r="F26" s="102"/>
      <c r="G26" s="102"/>
      <c r="H26" s="102"/>
      <c r="I26" s="102"/>
    </row>
    <row r="27" spans="1:12">
      <c r="C27" s="14"/>
      <c r="D27" s="14"/>
      <c r="E27" s="9"/>
      <c r="F27" s="9"/>
    </row>
    <row r="28" spans="1:12">
      <c r="C28" s="14"/>
      <c r="D28" s="14"/>
    </row>
    <row r="29" spans="1:12">
      <c r="C29" s="14"/>
      <c r="D29" s="14"/>
    </row>
    <row r="33" spans="1:6">
      <c r="C33" s="14"/>
      <c r="D33" s="14"/>
    </row>
    <row r="34" spans="1:6">
      <c r="C34" s="14"/>
      <c r="D34" s="14"/>
    </row>
    <row r="36" spans="1:6">
      <c r="C36" s="14"/>
      <c r="D36" s="14"/>
    </row>
    <row r="37" spans="1:6">
      <c r="A37" s="5"/>
      <c r="B37" s="5"/>
      <c r="C37" s="14"/>
      <c r="D37" s="14"/>
    </row>
    <row r="38" spans="1:6">
      <c r="C38" s="14"/>
      <c r="D38" s="14"/>
    </row>
    <row r="42" spans="1:6">
      <c r="C42" s="14"/>
      <c r="D42" s="14"/>
      <c r="E42" s="14"/>
      <c r="F42" s="14"/>
    </row>
    <row r="43" spans="1:6">
      <c r="C43" s="14"/>
      <c r="D43" s="14"/>
      <c r="E43" s="14"/>
      <c r="F43" s="14"/>
    </row>
    <row r="44" spans="1:6">
      <c r="C44" s="14"/>
      <c r="D44" s="14"/>
    </row>
    <row r="48" spans="1:6">
      <c r="C48" s="14"/>
      <c r="D48" s="14"/>
      <c r="E48" s="14"/>
      <c r="F48" s="14"/>
    </row>
    <row r="49" spans="1:6">
      <c r="C49" s="14"/>
      <c r="D49" s="14"/>
      <c r="E49" s="15"/>
      <c r="F49" s="15"/>
    </row>
    <row r="50" spans="1:6">
      <c r="C50" s="14"/>
      <c r="D50" s="14"/>
    </row>
    <row r="51" spans="1:6">
      <c r="C51" s="14"/>
      <c r="D51" s="14"/>
    </row>
    <row r="52" spans="1:6">
      <c r="A52" s="5"/>
      <c r="B52" s="5"/>
      <c r="C52" s="14"/>
      <c r="D52" s="14"/>
    </row>
    <row r="53" spans="1:6">
      <c r="C53" s="14"/>
      <c r="D53" s="14"/>
    </row>
    <row r="54" spans="1:6" ht="17.45">
      <c r="A54" s="103"/>
      <c r="B54" s="103"/>
      <c r="C54" s="102"/>
      <c r="D54" s="102"/>
      <c r="E54" s="102"/>
      <c r="F54" s="14"/>
    </row>
    <row r="56" spans="1:6">
      <c r="A56" s="3"/>
      <c r="B56" s="3"/>
    </row>
    <row r="57" spans="1:6">
      <c r="C57" s="14"/>
      <c r="D57" s="14"/>
      <c r="E57" s="14"/>
      <c r="F57" s="14"/>
    </row>
    <row r="58" spans="1:6">
      <c r="C58" s="14"/>
      <c r="D58" s="14"/>
      <c r="E58" s="14"/>
      <c r="F58" s="14"/>
    </row>
    <row r="59" spans="1:6">
      <c r="C59" s="14"/>
      <c r="D59" s="14"/>
      <c r="E59" s="14"/>
      <c r="F59" s="14"/>
    </row>
    <row r="62" spans="1:6">
      <c r="A62" s="5"/>
      <c r="B62" s="5"/>
      <c r="C62" s="14"/>
      <c r="D62" s="14"/>
      <c r="E62" s="14"/>
      <c r="F62" s="14"/>
    </row>
    <row r="63" spans="1:6">
      <c r="C63" s="14"/>
      <c r="D63" s="14"/>
      <c r="E63" s="14"/>
      <c r="F63" s="14"/>
    </row>
    <row r="65" spans="1:6">
      <c r="C65" s="14"/>
      <c r="D65" s="14"/>
      <c r="E65" s="14"/>
      <c r="F65" s="14"/>
    </row>
    <row r="66" spans="1:6">
      <c r="E66" s="14"/>
      <c r="F66" s="14"/>
    </row>
    <row r="67" spans="1:6">
      <c r="A67" s="5"/>
      <c r="B67" s="5"/>
      <c r="C67" s="14"/>
      <c r="D67" s="14"/>
      <c r="E67" s="14"/>
      <c r="F67" s="14"/>
    </row>
  </sheetData>
  <sheetProtection algorithmName="SHA-512" hashValue="5rBBjLTmP+l7/uP9PPzsbCsLXTUu5kkHPbsIwsRqGPFlfpgmIw1K00nb2qBseg2Hhm+Gp+oDHphtCewUzTk34Q==" saltValue="3jjuW/RlmyWMo/lfXQCKZg==" spinCount="100000" sheet="1" formatColumns="0" formatRows="0"/>
  <mergeCells count="61">
    <mergeCell ref="A1:I1"/>
    <mergeCell ref="A3:A6"/>
    <mergeCell ref="B3:B6"/>
    <mergeCell ref="C3:F3"/>
    <mergeCell ref="G3:H3"/>
    <mergeCell ref="I3:I6"/>
    <mergeCell ref="C4:D4"/>
    <mergeCell ref="E4:F4"/>
    <mergeCell ref="G4:H4"/>
    <mergeCell ref="D5:D6"/>
    <mergeCell ref="F5:F6"/>
    <mergeCell ref="H5:H6"/>
    <mergeCell ref="A2:I2"/>
    <mergeCell ref="A7:A14"/>
    <mergeCell ref="B17:B18"/>
    <mergeCell ref="D17:D18"/>
    <mergeCell ref="F17:F18"/>
    <mergeCell ref="H17:H18"/>
    <mergeCell ref="A15:A19"/>
    <mergeCell ref="B15:B16"/>
    <mergeCell ref="D15:D16"/>
    <mergeCell ref="F15:F16"/>
    <mergeCell ref="H15:H16"/>
    <mergeCell ref="C9:D9"/>
    <mergeCell ref="E9:F9"/>
    <mergeCell ref="G9:H9"/>
    <mergeCell ref="I10:I11"/>
    <mergeCell ref="B10:B11"/>
    <mergeCell ref="D10:D11"/>
    <mergeCell ref="F10:F11"/>
    <mergeCell ref="H10:H1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835D-2B16-4DD1-8F40-87BD34D63551}">
  <sheetPr codeName="Sheet4">
    <tabColor rgb="FFF76A88"/>
  </sheetPr>
  <dimension ref="A1:A8"/>
  <sheetViews>
    <sheetView view="pageBreakPreview" zoomScaleNormal="100" zoomScaleSheetLayoutView="100" workbookViewId="0"/>
  </sheetViews>
  <sheetFormatPr defaultRowHeight="13.9"/>
  <cols>
    <col min="1" max="1" width="133.125" customWidth="1"/>
  </cols>
  <sheetData>
    <row r="1" spans="1:1" ht="35.25" customHeight="1">
      <c r="A1" s="68" t="s">
        <v>570</v>
      </c>
    </row>
    <row r="2" spans="1:1" ht="55.15">
      <c r="A2" s="37" t="s">
        <v>571</v>
      </c>
    </row>
    <row r="3" spans="1:1" ht="41.45">
      <c r="A3" s="37" t="s">
        <v>572</v>
      </c>
    </row>
    <row r="4" spans="1:1" ht="41.45">
      <c r="A4" s="37" t="s">
        <v>573</v>
      </c>
    </row>
    <row r="5" spans="1:1" ht="69">
      <c r="A5" s="37" t="s">
        <v>574</v>
      </c>
    </row>
    <row r="6" spans="1:1" ht="27.6">
      <c r="A6" s="37" t="s">
        <v>575</v>
      </c>
    </row>
    <row r="7" spans="1:1" ht="55.15">
      <c r="A7" s="37" t="s">
        <v>576</v>
      </c>
    </row>
    <row r="8" spans="1:1" ht="69">
      <c r="A8" s="37" t="s">
        <v>577</v>
      </c>
    </row>
  </sheetData>
  <sheetProtection algorithmName="SHA-512" hashValue="uXL1nqrJ5FC9WHdxIRl6gdeeHayDvGuZzf29lKcu5lbJIIrf+3Iem8eqSCtHIPA8t4+tGoFrz0mHky37ryDpwg==" saltValue="vYaFGhcfM1200XaEl8MOog==" spinCount="100000" sheet="1" formatColumns="0" formatRows="0"/>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333F-9A4C-4D60-B55D-3A2240DA9BA9}">
  <sheetPr codeName="Sheet3">
    <tabColor rgb="FFF76A88"/>
  </sheetPr>
  <dimension ref="A1:G13"/>
  <sheetViews>
    <sheetView view="pageBreakPreview" zoomScale="70" zoomScaleNormal="100" zoomScaleSheetLayoutView="70" workbookViewId="0">
      <selection activeCell="C8" sqref="C8"/>
    </sheetView>
  </sheetViews>
  <sheetFormatPr defaultRowHeight="13.9"/>
  <cols>
    <col min="1" max="3" width="25.75" customWidth="1"/>
    <col min="4" max="7" width="35.75" customWidth="1"/>
  </cols>
  <sheetData>
    <row r="1" spans="1:7" ht="35.25" customHeight="1">
      <c r="A1" s="130" t="s">
        <v>578</v>
      </c>
      <c r="B1" s="130"/>
      <c r="C1" s="130"/>
      <c r="D1" s="130"/>
      <c r="E1" s="130"/>
      <c r="F1" s="130"/>
      <c r="G1" s="130"/>
    </row>
    <row r="2" spans="1:7" ht="30" customHeight="1">
      <c r="A2" s="36" t="s">
        <v>4</v>
      </c>
      <c r="B2" s="36" t="s">
        <v>579</v>
      </c>
      <c r="C2" s="36" t="s">
        <v>580</v>
      </c>
      <c r="D2" s="36" t="s">
        <v>581</v>
      </c>
      <c r="E2" s="36" t="s">
        <v>582</v>
      </c>
      <c r="F2" s="36" t="s">
        <v>583</v>
      </c>
      <c r="G2" s="36" t="s">
        <v>584</v>
      </c>
    </row>
    <row r="3" spans="1:7" ht="96.6">
      <c r="A3" s="97" t="s">
        <v>585</v>
      </c>
      <c r="B3" s="94" t="s">
        <v>586</v>
      </c>
      <c r="C3" s="77" t="s">
        <v>587</v>
      </c>
      <c r="D3" s="77" t="s">
        <v>588</v>
      </c>
      <c r="E3" s="77" t="s">
        <v>589</v>
      </c>
      <c r="F3" s="77" t="s">
        <v>590</v>
      </c>
      <c r="G3" s="77"/>
    </row>
    <row r="4" spans="1:7" ht="82.9">
      <c r="A4" s="97" t="s">
        <v>591</v>
      </c>
      <c r="B4" s="94" t="s">
        <v>592</v>
      </c>
      <c r="C4" s="77" t="s">
        <v>587</v>
      </c>
      <c r="D4" s="77" t="s">
        <v>593</v>
      </c>
      <c r="E4" s="77" t="s">
        <v>594</v>
      </c>
      <c r="F4" s="77" t="s">
        <v>595</v>
      </c>
      <c r="G4" s="77" t="s">
        <v>596</v>
      </c>
    </row>
    <row r="5" spans="1:7" ht="77.45" customHeight="1">
      <c r="A5" s="97" t="s">
        <v>591</v>
      </c>
      <c r="B5" s="94" t="s">
        <v>597</v>
      </c>
      <c r="C5" s="77" t="s">
        <v>598</v>
      </c>
      <c r="D5" s="77" t="s">
        <v>599</v>
      </c>
      <c r="E5" s="77" t="s">
        <v>600</v>
      </c>
      <c r="F5" s="77" t="s">
        <v>601</v>
      </c>
      <c r="G5" s="77" t="s">
        <v>602</v>
      </c>
    </row>
    <row r="6" spans="1:7" ht="69">
      <c r="A6" s="97" t="s">
        <v>591</v>
      </c>
      <c r="B6" s="94" t="s">
        <v>597</v>
      </c>
      <c r="C6" s="77" t="s">
        <v>603</v>
      </c>
      <c r="D6" s="77" t="s">
        <v>604</v>
      </c>
      <c r="E6" s="77" t="s">
        <v>605</v>
      </c>
      <c r="F6" s="77" t="s">
        <v>606</v>
      </c>
      <c r="G6" s="77" t="s">
        <v>607</v>
      </c>
    </row>
    <row r="7" spans="1:7" ht="90.6" customHeight="1">
      <c r="A7" s="97" t="s">
        <v>591</v>
      </c>
      <c r="B7" s="94" t="s">
        <v>608</v>
      </c>
      <c r="C7" s="77" t="s">
        <v>598</v>
      </c>
      <c r="D7" s="77" t="s">
        <v>604</v>
      </c>
      <c r="E7" s="77" t="s">
        <v>609</v>
      </c>
      <c r="F7" s="77" t="s">
        <v>610</v>
      </c>
      <c r="G7" s="77" t="s">
        <v>607</v>
      </c>
    </row>
    <row r="8" spans="1:7" ht="97.15" customHeight="1">
      <c r="A8" s="97" t="s">
        <v>591</v>
      </c>
      <c r="B8" s="94" t="s">
        <v>611</v>
      </c>
      <c r="C8" s="77" t="s">
        <v>598</v>
      </c>
      <c r="D8" s="77" t="s">
        <v>604</v>
      </c>
      <c r="E8" s="77" t="s">
        <v>612</v>
      </c>
      <c r="F8" s="77" t="s">
        <v>613</v>
      </c>
      <c r="G8" s="77" t="s">
        <v>607</v>
      </c>
    </row>
    <row r="9" spans="1:7" ht="75.599999999999994" customHeight="1">
      <c r="A9" s="97" t="s">
        <v>591</v>
      </c>
      <c r="B9" s="94" t="s">
        <v>592</v>
      </c>
      <c r="C9" s="77" t="s">
        <v>598</v>
      </c>
      <c r="D9" s="77" t="s">
        <v>604</v>
      </c>
      <c r="E9" s="94" t="s">
        <v>614</v>
      </c>
      <c r="F9" s="94" t="s">
        <v>615</v>
      </c>
      <c r="G9" s="77" t="s">
        <v>607</v>
      </c>
    </row>
    <row r="10" spans="1:7" ht="81" customHeight="1">
      <c r="A10" s="97" t="s">
        <v>591</v>
      </c>
      <c r="B10" s="94" t="s">
        <v>616</v>
      </c>
      <c r="C10" s="77" t="s">
        <v>587</v>
      </c>
      <c r="D10" s="77" t="s">
        <v>604</v>
      </c>
      <c r="E10" s="94" t="s">
        <v>617</v>
      </c>
      <c r="F10" s="94" t="s">
        <v>618</v>
      </c>
      <c r="G10" s="77"/>
    </row>
    <row r="11" spans="1:7" ht="116.25" customHeight="1">
      <c r="A11" s="78"/>
      <c r="B11" s="78"/>
      <c r="C11" s="78"/>
      <c r="D11" s="78"/>
      <c r="E11" s="78"/>
      <c r="F11" s="78"/>
      <c r="G11" s="78"/>
    </row>
    <row r="12" spans="1:7" ht="116.25" customHeight="1">
      <c r="A12" s="78"/>
      <c r="B12" s="78"/>
      <c r="C12" s="78"/>
      <c r="D12" s="78"/>
      <c r="E12" s="78"/>
      <c r="F12" s="78"/>
      <c r="G12" s="78"/>
    </row>
    <row r="13" spans="1:7" ht="116.25" customHeight="1"/>
  </sheetData>
  <sheetProtection algorithmName="SHA-512" hashValue="T/W09CaJhLFVMc0LCgoYBex3tfr1La+SRCoYdPss31PQfO/7WOCIMXETj7AdXXKNcatdrbHV7ToZUE2SrsATqw==" saltValue="FuVFXwf2xhqMvV+6V+MuQQ==" spinCount="100000" sheet="1" objects="1" scenarios="1"/>
  <mergeCells count="1">
    <mergeCell ref="A1:G1"/>
  </mergeCell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B4D61D-B83E-40FB-852A-0D4AE70E00A7}">
          <x14:formula1>
            <xm:f>'{WPTM category list}'!$A$2:$A$11</xm:f>
          </x14:formula1>
          <xm:sqref>C3:C10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5750-9F35-4DC9-ADAF-05F481DC6215}">
  <sheetPr codeName="Sheet5"/>
  <dimension ref="A1:A11"/>
  <sheetViews>
    <sheetView workbookViewId="0">
      <selection activeCell="J25" sqref="J25"/>
    </sheetView>
  </sheetViews>
  <sheetFormatPr defaultRowHeight="13.9"/>
  <sheetData>
    <row r="1" spans="1:1">
      <c r="A1" s="95" t="s">
        <v>619</v>
      </c>
    </row>
    <row r="2" spans="1:1">
      <c r="A2" s="96" t="s">
        <v>587</v>
      </c>
    </row>
    <row r="3" spans="1:1">
      <c r="A3" s="96" t="s">
        <v>620</v>
      </c>
    </row>
    <row r="4" spans="1:1">
      <c r="A4" s="96" t="s">
        <v>598</v>
      </c>
    </row>
    <row r="5" spans="1:1">
      <c r="A5" s="96" t="s">
        <v>621</v>
      </c>
    </row>
    <row r="6" spans="1:1">
      <c r="A6" s="96" t="s">
        <v>622</v>
      </c>
    </row>
    <row r="7" spans="1:1">
      <c r="A7" s="96" t="s">
        <v>623</v>
      </c>
    </row>
    <row r="8" spans="1:1">
      <c r="A8" s="96" t="s">
        <v>624</v>
      </c>
    </row>
    <row r="9" spans="1:1">
      <c r="A9" s="96" t="s">
        <v>603</v>
      </c>
    </row>
    <row r="10" spans="1:1">
      <c r="A10" s="96" t="s">
        <v>625</v>
      </c>
    </row>
    <row r="11" spans="1:1">
      <c r="A11" s="96" t="s">
        <v>626</v>
      </c>
    </row>
  </sheetData>
  <sheetProtection algorithmName="SHA-512" hashValue="BpBeDjA943Kx9hH3c8kdVkYKEW8+AZeyyJdaIQrC+DqL6EfuZt0hflFIjvusZ1y7X44HKgEd+r/LrjQBXtSk5A==" saltValue="ik2slS9jNAC+i3yJxhvMY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7148-8183-4D3E-95C0-334E86610E01}">
  <sheetPr codeName="Sheet6">
    <tabColor rgb="FF5FB7A2"/>
  </sheetPr>
  <dimension ref="A1:D87"/>
  <sheetViews>
    <sheetView view="pageBreakPreview" zoomScale="90" zoomScaleNormal="60" zoomScaleSheetLayoutView="90" workbookViewId="0">
      <selection sqref="A1:D1"/>
    </sheetView>
  </sheetViews>
  <sheetFormatPr defaultRowHeight="13.9"/>
  <cols>
    <col min="1" max="1" width="10.75" customWidth="1"/>
    <col min="2" max="2" width="15.125" customWidth="1"/>
    <col min="3" max="3" width="91.75" customWidth="1"/>
    <col min="4" max="4" width="96.875" customWidth="1"/>
  </cols>
  <sheetData>
    <row r="1" spans="1:4" ht="35.25" customHeight="1">
      <c r="A1" s="131" t="s">
        <v>627</v>
      </c>
      <c r="B1" s="132"/>
      <c r="C1" s="132"/>
      <c r="D1" s="133"/>
    </row>
    <row r="2" spans="1:4" ht="25.9" thickBot="1">
      <c r="A2" s="140" t="s">
        <v>628</v>
      </c>
      <c r="B2" s="141"/>
      <c r="C2" s="141"/>
      <c r="D2" s="142"/>
    </row>
    <row r="3" spans="1:4" ht="74.099999999999994" customHeight="1" thickBot="1">
      <c r="A3" s="143" t="s">
        <v>629</v>
      </c>
      <c r="B3" s="144"/>
      <c r="C3" s="144"/>
      <c r="D3" s="145"/>
    </row>
    <row r="4" spans="1:4" ht="23.1" customHeight="1">
      <c r="A4" s="146" t="s">
        <v>630</v>
      </c>
      <c r="B4" s="147"/>
      <c r="C4" s="147"/>
      <c r="D4" s="148"/>
    </row>
    <row r="5" spans="1:4" ht="28.15" customHeight="1">
      <c r="A5" s="134" t="s">
        <v>631</v>
      </c>
      <c r="B5" s="135"/>
      <c r="C5" s="135"/>
      <c r="D5" s="136"/>
    </row>
    <row r="6" spans="1:4" ht="221.45" customHeight="1">
      <c r="A6" s="137" t="s">
        <v>632</v>
      </c>
      <c r="B6" s="138"/>
      <c r="C6" s="138"/>
      <c r="D6" s="138"/>
    </row>
    <row r="7" spans="1:4" ht="17.25" customHeight="1">
      <c r="A7" s="139" t="s">
        <v>633</v>
      </c>
      <c r="B7" s="139"/>
      <c r="C7" s="139"/>
      <c r="D7" s="139"/>
    </row>
    <row r="8" spans="1:4">
      <c r="A8" s="17" t="s">
        <v>634</v>
      </c>
      <c r="B8" s="17" t="s">
        <v>635</v>
      </c>
      <c r="C8" s="17" t="s">
        <v>636</v>
      </c>
      <c r="D8" s="18"/>
    </row>
    <row r="9" spans="1:4">
      <c r="A9" s="19" t="s">
        <v>637</v>
      </c>
      <c r="B9" s="19" t="s">
        <v>142</v>
      </c>
      <c r="C9" s="19" t="s">
        <v>638</v>
      </c>
      <c r="D9" s="19"/>
    </row>
    <row r="10" spans="1:4">
      <c r="A10" s="19" t="s">
        <v>637</v>
      </c>
      <c r="B10" s="19" t="s">
        <v>122</v>
      </c>
      <c r="C10" s="19" t="s">
        <v>123</v>
      </c>
      <c r="D10" s="19"/>
    </row>
    <row r="11" spans="1:4">
      <c r="A11" s="19" t="s">
        <v>639</v>
      </c>
      <c r="B11" s="19" t="s">
        <v>239</v>
      </c>
      <c r="C11" s="19" t="s">
        <v>240</v>
      </c>
      <c r="D11" s="19"/>
    </row>
    <row r="12" spans="1:4">
      <c r="A12" s="19" t="s">
        <v>639</v>
      </c>
      <c r="B12" s="19" t="s">
        <v>297</v>
      </c>
      <c r="C12" s="19" t="s">
        <v>298</v>
      </c>
      <c r="D12" s="19"/>
    </row>
    <row r="13" spans="1:4">
      <c r="A13" s="19" t="s">
        <v>639</v>
      </c>
      <c r="B13" s="19" t="s">
        <v>324</v>
      </c>
      <c r="C13" s="19" t="s">
        <v>325</v>
      </c>
      <c r="D13" s="19"/>
    </row>
    <row r="14" spans="1:4">
      <c r="A14" s="19" t="s">
        <v>639</v>
      </c>
      <c r="B14" s="19" t="s">
        <v>333</v>
      </c>
      <c r="C14" s="19" t="s">
        <v>334</v>
      </c>
      <c r="D14" s="19"/>
    </row>
    <row r="15" spans="1:4">
      <c r="A15" s="19" t="s">
        <v>639</v>
      </c>
      <c r="B15" s="19" t="s">
        <v>341</v>
      </c>
      <c r="C15" s="19" t="s">
        <v>342</v>
      </c>
      <c r="D15" s="19"/>
    </row>
    <row r="16" spans="1:4">
      <c r="A16" s="19" t="s">
        <v>639</v>
      </c>
      <c r="B16" s="19" t="s">
        <v>359</v>
      </c>
      <c r="C16" s="19" t="s">
        <v>360</v>
      </c>
      <c r="D16" s="19"/>
    </row>
    <row r="17" spans="1:4">
      <c r="A17" s="19" t="s">
        <v>639</v>
      </c>
      <c r="B17" s="19" t="s">
        <v>369</v>
      </c>
      <c r="C17" s="19" t="s">
        <v>640</v>
      </c>
      <c r="D17" s="19"/>
    </row>
    <row r="18" spans="1:4">
      <c r="A18" s="19" t="s">
        <v>639</v>
      </c>
      <c r="B18" s="19" t="s">
        <v>388</v>
      </c>
      <c r="C18" s="19" t="s">
        <v>389</v>
      </c>
      <c r="D18" s="19"/>
    </row>
    <row r="19" spans="1:4">
      <c r="A19" s="19" t="s">
        <v>639</v>
      </c>
      <c r="B19" s="19" t="s">
        <v>465</v>
      </c>
      <c r="C19" s="19" t="s">
        <v>466</v>
      </c>
      <c r="D19" s="19"/>
    </row>
    <row r="20" spans="1:4">
      <c r="A20" s="139" t="s">
        <v>641</v>
      </c>
      <c r="B20" s="139"/>
      <c r="C20" s="139"/>
      <c r="D20" s="139"/>
    </row>
    <row r="21" spans="1:4">
      <c r="A21" s="17" t="s">
        <v>642</v>
      </c>
      <c r="B21" s="17" t="s">
        <v>635</v>
      </c>
      <c r="C21" s="17" t="s">
        <v>636</v>
      </c>
      <c r="D21" s="18" t="s">
        <v>643</v>
      </c>
    </row>
    <row r="22" spans="1:4">
      <c r="A22" s="16" t="s">
        <v>637</v>
      </c>
      <c r="B22" s="16" t="s">
        <v>155</v>
      </c>
      <c r="C22" s="16" t="s">
        <v>156</v>
      </c>
      <c r="D22" s="16" t="s">
        <v>644</v>
      </c>
    </row>
    <row r="23" spans="1:4">
      <c r="A23" s="16" t="s">
        <v>637</v>
      </c>
      <c r="B23" s="16" t="s">
        <v>164</v>
      </c>
      <c r="C23" s="16" t="s">
        <v>165</v>
      </c>
      <c r="D23" s="16" t="s">
        <v>644</v>
      </c>
    </row>
    <row r="24" spans="1:4" ht="27.6">
      <c r="A24" s="16" t="s">
        <v>639</v>
      </c>
      <c r="B24" s="38" t="s">
        <v>239</v>
      </c>
      <c r="C24" s="16" t="s">
        <v>240</v>
      </c>
      <c r="D24" s="16" t="s">
        <v>645</v>
      </c>
    </row>
    <row r="25" spans="1:4" ht="27.6">
      <c r="A25" s="16" t="s">
        <v>639</v>
      </c>
      <c r="B25" s="38" t="s">
        <v>297</v>
      </c>
      <c r="C25" s="16" t="s">
        <v>298</v>
      </c>
      <c r="D25" s="16" t="s">
        <v>645</v>
      </c>
    </row>
    <row r="26" spans="1:4">
      <c r="A26" s="16" t="s">
        <v>639</v>
      </c>
      <c r="B26" s="38" t="s">
        <v>246</v>
      </c>
      <c r="C26" s="16" t="s">
        <v>247</v>
      </c>
      <c r="D26" s="16" t="s">
        <v>646</v>
      </c>
    </row>
    <row r="27" spans="1:4">
      <c r="A27" s="16" t="s">
        <v>639</v>
      </c>
      <c r="B27" s="38" t="s">
        <v>303</v>
      </c>
      <c r="C27" s="16" t="s">
        <v>304</v>
      </c>
      <c r="D27" s="16" t="s">
        <v>646</v>
      </c>
    </row>
    <row r="28" spans="1:4">
      <c r="A28" s="16" t="s">
        <v>639</v>
      </c>
      <c r="B28" s="38" t="s">
        <v>253</v>
      </c>
      <c r="C28" s="16" t="s">
        <v>647</v>
      </c>
      <c r="D28" s="16" t="s">
        <v>648</v>
      </c>
    </row>
    <row r="29" spans="1:4">
      <c r="A29" s="16" t="s">
        <v>639</v>
      </c>
      <c r="B29" s="38" t="s">
        <v>307</v>
      </c>
      <c r="C29" s="16" t="s">
        <v>649</v>
      </c>
      <c r="D29" s="16" t="s">
        <v>447</v>
      </c>
    </row>
    <row r="30" spans="1:4">
      <c r="A30" s="16" t="s">
        <v>639</v>
      </c>
      <c r="B30" s="38" t="s">
        <v>313</v>
      </c>
      <c r="C30" s="76" t="s">
        <v>314</v>
      </c>
      <c r="D30" s="16" t="s">
        <v>650</v>
      </c>
    </row>
    <row r="31" spans="1:4">
      <c r="A31" s="16" t="s">
        <v>639</v>
      </c>
      <c r="B31" s="38" t="s">
        <v>280</v>
      </c>
      <c r="C31" s="16" t="s">
        <v>281</v>
      </c>
      <c r="D31" s="16" t="s">
        <v>648</v>
      </c>
    </row>
    <row r="32" spans="1:4" ht="27.6">
      <c r="A32" s="16" t="s">
        <v>639</v>
      </c>
      <c r="B32" s="38" t="s">
        <v>388</v>
      </c>
      <c r="C32" s="16" t="s">
        <v>389</v>
      </c>
      <c r="D32" s="16" t="s">
        <v>645</v>
      </c>
    </row>
    <row r="33" spans="1:4" ht="27.6">
      <c r="A33" s="16" t="s">
        <v>639</v>
      </c>
      <c r="B33" s="38" t="s">
        <v>394</v>
      </c>
      <c r="C33" s="16" t="s">
        <v>395</v>
      </c>
      <c r="D33" s="16" t="s">
        <v>646</v>
      </c>
    </row>
    <row r="34" spans="1:4" ht="27.6">
      <c r="A34" s="16" t="s">
        <v>639</v>
      </c>
      <c r="B34" s="38" t="s">
        <v>401</v>
      </c>
      <c r="C34" s="16" t="s">
        <v>651</v>
      </c>
      <c r="D34" s="16" t="s">
        <v>648</v>
      </c>
    </row>
    <row r="35" spans="1:4" ht="27.6">
      <c r="A35" s="16" t="s">
        <v>639</v>
      </c>
      <c r="B35" s="38" t="s">
        <v>412</v>
      </c>
      <c r="C35" s="16" t="s">
        <v>413</v>
      </c>
      <c r="D35" s="16" t="s">
        <v>648</v>
      </c>
    </row>
    <row r="36" spans="1:4">
      <c r="A36" s="16" t="s">
        <v>639</v>
      </c>
      <c r="B36" s="38" t="s">
        <v>418</v>
      </c>
      <c r="C36" s="16" t="s">
        <v>419</v>
      </c>
      <c r="D36" s="73" t="s">
        <v>648</v>
      </c>
    </row>
    <row r="37" spans="1:4">
      <c r="A37" s="16" t="s">
        <v>639</v>
      </c>
      <c r="B37" s="38" t="s">
        <v>435</v>
      </c>
      <c r="C37" s="16" t="s">
        <v>436</v>
      </c>
      <c r="D37" s="16" t="s">
        <v>648</v>
      </c>
    </row>
    <row r="38" spans="1:4">
      <c r="A38" s="16" t="s">
        <v>639</v>
      </c>
      <c r="B38" s="16" t="s">
        <v>443</v>
      </c>
      <c r="C38" s="16" t="s">
        <v>444</v>
      </c>
      <c r="D38" s="16" t="s">
        <v>648</v>
      </c>
    </row>
    <row r="39" spans="1:4">
      <c r="A39" s="16" t="s">
        <v>639</v>
      </c>
      <c r="B39" s="16" t="s">
        <v>450</v>
      </c>
      <c r="C39" s="16" t="s">
        <v>451</v>
      </c>
      <c r="D39" s="16" t="s">
        <v>648</v>
      </c>
    </row>
    <row r="40" spans="1:4">
      <c r="A40" s="16" t="s">
        <v>639</v>
      </c>
      <c r="B40" s="16" t="s">
        <v>455</v>
      </c>
      <c r="C40" s="16" t="s">
        <v>456</v>
      </c>
      <c r="D40" s="16" t="s">
        <v>648</v>
      </c>
    </row>
    <row r="41" spans="1:4">
      <c r="A41" s="16" t="s">
        <v>639</v>
      </c>
      <c r="B41" s="38" t="s">
        <v>472</v>
      </c>
      <c r="C41" s="75" t="s">
        <v>473</v>
      </c>
      <c r="D41" s="75" t="s">
        <v>648</v>
      </c>
    </row>
    <row r="42" spans="1:4">
      <c r="A42" s="16" t="s">
        <v>639</v>
      </c>
      <c r="B42" s="38" t="s">
        <v>501</v>
      </c>
      <c r="C42" s="16" t="s">
        <v>502</v>
      </c>
      <c r="D42" s="16" t="s">
        <v>648</v>
      </c>
    </row>
    <row r="43" spans="1:4">
      <c r="A43" s="16" t="s">
        <v>639</v>
      </c>
      <c r="B43" s="38" t="s">
        <v>511</v>
      </c>
      <c r="C43" s="16" t="s">
        <v>512</v>
      </c>
      <c r="D43" s="16" t="s">
        <v>648</v>
      </c>
    </row>
    <row r="44" spans="1:4" ht="27.6">
      <c r="A44" s="16" t="s">
        <v>639</v>
      </c>
      <c r="B44" s="38" t="s">
        <v>520</v>
      </c>
      <c r="C44" s="16" t="s">
        <v>521</v>
      </c>
      <c r="D44" s="16" t="s">
        <v>648</v>
      </c>
    </row>
    <row r="45" spans="1:4">
      <c r="A45" s="149"/>
      <c r="B45" s="149"/>
      <c r="C45" s="149"/>
      <c r="D45" s="149"/>
    </row>
    <row r="46" spans="1:4" ht="28.15" customHeight="1">
      <c r="A46" s="134" t="s">
        <v>652</v>
      </c>
      <c r="B46" s="135"/>
      <c r="C46" s="135"/>
      <c r="D46" s="136"/>
    </row>
    <row r="47" spans="1:4" ht="339" customHeight="1">
      <c r="A47" s="137" t="s">
        <v>653</v>
      </c>
      <c r="B47" s="138"/>
      <c r="C47" s="138"/>
      <c r="D47" s="138"/>
    </row>
    <row r="48" spans="1:4">
      <c r="A48" s="139" t="s">
        <v>654</v>
      </c>
      <c r="B48" s="139"/>
      <c r="C48" s="139"/>
      <c r="D48" s="139"/>
    </row>
    <row r="49" spans="1:4">
      <c r="A49" s="21" t="s">
        <v>634</v>
      </c>
      <c r="B49" s="21" t="s">
        <v>7</v>
      </c>
      <c r="C49" s="20" t="s">
        <v>655</v>
      </c>
      <c r="D49" s="20" t="s">
        <v>656</v>
      </c>
    </row>
    <row r="50" spans="1:4">
      <c r="A50" s="19" t="s">
        <v>637</v>
      </c>
      <c r="B50" s="39" t="s">
        <v>155</v>
      </c>
      <c r="C50" s="39" t="s">
        <v>156</v>
      </c>
      <c r="D50" s="39" t="s">
        <v>657</v>
      </c>
    </row>
    <row r="51" spans="1:4">
      <c r="A51" s="150" t="s">
        <v>639</v>
      </c>
      <c r="B51" s="150" t="s">
        <v>435</v>
      </c>
      <c r="C51" s="150" t="s">
        <v>436</v>
      </c>
      <c r="D51" s="39" t="s">
        <v>658</v>
      </c>
    </row>
    <row r="52" spans="1:4">
      <c r="A52" s="150"/>
      <c r="B52" s="150"/>
      <c r="C52" s="150"/>
      <c r="D52" s="39" t="s">
        <v>659</v>
      </c>
    </row>
    <row r="53" spans="1:4">
      <c r="A53" s="139" t="s">
        <v>660</v>
      </c>
      <c r="B53" s="139"/>
      <c r="C53" s="139"/>
      <c r="D53" s="139"/>
    </row>
    <row r="54" spans="1:4">
      <c r="A54" s="21" t="s">
        <v>634</v>
      </c>
      <c r="B54" s="21" t="s">
        <v>7</v>
      </c>
      <c r="C54" s="21" t="s">
        <v>636</v>
      </c>
      <c r="D54" s="21" t="s">
        <v>661</v>
      </c>
    </row>
    <row r="55" spans="1:4" ht="27.6">
      <c r="A55" s="16" t="s">
        <v>637</v>
      </c>
      <c r="B55" s="38" t="s">
        <v>142</v>
      </c>
      <c r="C55" s="16" t="s">
        <v>638</v>
      </c>
      <c r="D55" s="16" t="s">
        <v>662</v>
      </c>
    </row>
    <row r="56" spans="1:4">
      <c r="A56" s="16" t="s">
        <v>637</v>
      </c>
      <c r="B56" s="38" t="s">
        <v>155</v>
      </c>
      <c r="C56" s="16" t="s">
        <v>156</v>
      </c>
      <c r="D56" s="16" t="s">
        <v>663</v>
      </c>
    </row>
    <row r="57" spans="1:4">
      <c r="A57" s="16" t="s">
        <v>637</v>
      </c>
      <c r="B57" s="38" t="s">
        <v>164</v>
      </c>
      <c r="C57" s="16" t="s">
        <v>165</v>
      </c>
      <c r="D57" s="16" t="s">
        <v>663</v>
      </c>
    </row>
    <row r="58" spans="1:4">
      <c r="A58" s="16" t="s">
        <v>637</v>
      </c>
      <c r="B58" s="38" t="s">
        <v>181</v>
      </c>
      <c r="C58" s="16" t="s">
        <v>664</v>
      </c>
      <c r="D58" s="16" t="s">
        <v>665</v>
      </c>
    </row>
    <row r="59" spans="1:4" ht="27.6">
      <c r="A59" s="16" t="s">
        <v>639</v>
      </c>
      <c r="B59" s="38" t="s">
        <v>224</v>
      </c>
      <c r="C59" s="16" t="s">
        <v>666</v>
      </c>
      <c r="D59" s="16" t="s">
        <v>667</v>
      </c>
    </row>
    <row r="60" spans="1:4">
      <c r="A60" s="16" t="s">
        <v>639</v>
      </c>
      <c r="B60" s="38" t="s">
        <v>288</v>
      </c>
      <c r="C60" s="16" t="s">
        <v>668</v>
      </c>
      <c r="D60" s="16" t="s">
        <v>667</v>
      </c>
    </row>
    <row r="61" spans="1:4" ht="27.6">
      <c r="A61" s="16" t="s">
        <v>639</v>
      </c>
      <c r="B61" s="38" t="s">
        <v>239</v>
      </c>
      <c r="C61" s="16" t="s">
        <v>240</v>
      </c>
      <c r="D61" s="16" t="s">
        <v>669</v>
      </c>
    </row>
    <row r="62" spans="1:4" ht="27.6">
      <c r="A62" s="16" t="s">
        <v>639</v>
      </c>
      <c r="B62" s="38" t="s">
        <v>297</v>
      </c>
      <c r="C62" s="16" t="s">
        <v>670</v>
      </c>
      <c r="D62" s="16" t="s">
        <v>671</v>
      </c>
    </row>
    <row r="63" spans="1:4">
      <c r="A63" s="16" t="s">
        <v>639</v>
      </c>
      <c r="B63" s="38" t="s">
        <v>246</v>
      </c>
      <c r="C63" s="16" t="s">
        <v>672</v>
      </c>
      <c r="D63" s="16" t="s">
        <v>673</v>
      </c>
    </row>
    <row r="64" spans="1:4">
      <c r="A64" s="16" t="s">
        <v>639</v>
      </c>
      <c r="B64" s="16" t="s">
        <v>303</v>
      </c>
      <c r="C64" s="16" t="s">
        <v>674</v>
      </c>
      <c r="D64" s="16" t="s">
        <v>673</v>
      </c>
    </row>
    <row r="65" spans="1:4">
      <c r="A65" s="16" t="s">
        <v>639</v>
      </c>
      <c r="B65" s="16" t="s">
        <v>253</v>
      </c>
      <c r="C65" s="16" t="s">
        <v>647</v>
      </c>
      <c r="D65" s="16" t="s">
        <v>675</v>
      </c>
    </row>
    <row r="66" spans="1:4">
      <c r="A66" s="16" t="s">
        <v>639</v>
      </c>
      <c r="B66" s="16" t="s">
        <v>307</v>
      </c>
      <c r="C66" s="16" t="s">
        <v>676</v>
      </c>
      <c r="D66" s="16" t="s">
        <v>677</v>
      </c>
    </row>
    <row r="67" spans="1:4">
      <c r="A67" s="16" t="s">
        <v>639</v>
      </c>
      <c r="B67" s="16" t="s">
        <v>280</v>
      </c>
      <c r="C67" s="16" t="s">
        <v>678</v>
      </c>
      <c r="D67" s="16" t="s">
        <v>675</v>
      </c>
    </row>
    <row r="68" spans="1:4" ht="27.6">
      <c r="A68" s="16" t="s">
        <v>639</v>
      </c>
      <c r="B68" s="16" t="s">
        <v>260</v>
      </c>
      <c r="C68" s="16" t="s">
        <v>679</v>
      </c>
      <c r="D68" s="16" t="s">
        <v>667</v>
      </c>
    </row>
    <row r="69" spans="1:4">
      <c r="A69" s="16" t="s">
        <v>639</v>
      </c>
      <c r="B69" s="51" t="s">
        <v>313</v>
      </c>
      <c r="C69" s="76" t="s">
        <v>314</v>
      </c>
      <c r="D69" s="38" t="s">
        <v>680</v>
      </c>
    </row>
    <row r="70" spans="1:4" ht="27.6">
      <c r="A70" s="16" t="s">
        <v>639</v>
      </c>
      <c r="B70" s="38" t="s">
        <v>324</v>
      </c>
      <c r="C70" s="16" t="s">
        <v>681</v>
      </c>
      <c r="D70" s="16" t="s">
        <v>662</v>
      </c>
    </row>
    <row r="71" spans="1:4" ht="27.6">
      <c r="A71" s="16" t="s">
        <v>639</v>
      </c>
      <c r="B71" s="38" t="s">
        <v>333</v>
      </c>
      <c r="C71" s="16" t="s">
        <v>682</v>
      </c>
      <c r="D71" s="16" t="s">
        <v>662</v>
      </c>
    </row>
    <row r="72" spans="1:4">
      <c r="A72" s="16" t="s">
        <v>639</v>
      </c>
      <c r="B72" s="38" t="s">
        <v>369</v>
      </c>
      <c r="C72" s="16" t="s">
        <v>683</v>
      </c>
      <c r="D72" s="16" t="s">
        <v>662</v>
      </c>
    </row>
    <row r="73" spans="1:4" ht="27.6">
      <c r="A73" s="16" t="s">
        <v>639</v>
      </c>
      <c r="B73" s="38" t="s">
        <v>379</v>
      </c>
      <c r="C73" s="16" t="s">
        <v>684</v>
      </c>
      <c r="D73" s="16" t="s">
        <v>232</v>
      </c>
    </row>
    <row r="74" spans="1:4" ht="27.6">
      <c r="A74" s="16" t="s">
        <v>639</v>
      </c>
      <c r="B74" s="38" t="s">
        <v>388</v>
      </c>
      <c r="C74" s="16" t="s">
        <v>685</v>
      </c>
      <c r="D74" s="16" t="s">
        <v>669</v>
      </c>
    </row>
    <row r="75" spans="1:4" ht="27.6">
      <c r="A75" s="16" t="s">
        <v>639</v>
      </c>
      <c r="B75" s="38" t="s">
        <v>394</v>
      </c>
      <c r="C75" s="16" t="s">
        <v>686</v>
      </c>
      <c r="D75" s="16" t="s">
        <v>673</v>
      </c>
    </row>
    <row r="76" spans="1:4" ht="27.6">
      <c r="A76" s="16" t="s">
        <v>639</v>
      </c>
      <c r="B76" s="38" t="s">
        <v>401</v>
      </c>
      <c r="C76" s="16" t="s">
        <v>651</v>
      </c>
      <c r="D76" s="16" t="s">
        <v>675</v>
      </c>
    </row>
    <row r="77" spans="1:4" ht="27.6">
      <c r="A77" s="16" t="s">
        <v>639</v>
      </c>
      <c r="B77" s="38" t="s">
        <v>412</v>
      </c>
      <c r="C77" s="16" t="s">
        <v>687</v>
      </c>
      <c r="D77" s="16" t="s">
        <v>648</v>
      </c>
    </row>
    <row r="78" spans="1:4">
      <c r="A78" s="73" t="s">
        <v>639</v>
      </c>
      <c r="B78" s="73" t="s">
        <v>418</v>
      </c>
      <c r="C78" s="73" t="s">
        <v>688</v>
      </c>
      <c r="D78" s="73" t="s">
        <v>689</v>
      </c>
    </row>
    <row r="79" spans="1:4">
      <c r="A79" s="16" t="s">
        <v>639</v>
      </c>
      <c r="B79" s="16" t="s">
        <v>435</v>
      </c>
      <c r="C79" s="16" t="s">
        <v>690</v>
      </c>
      <c r="D79" s="16" t="s">
        <v>648</v>
      </c>
    </row>
    <row r="80" spans="1:4">
      <c r="A80" s="16" t="s">
        <v>639</v>
      </c>
      <c r="B80" s="16" t="s">
        <v>443</v>
      </c>
      <c r="C80" s="16" t="s">
        <v>691</v>
      </c>
      <c r="D80" s="16" t="s">
        <v>648</v>
      </c>
    </row>
    <row r="81" spans="1:4">
      <c r="A81" s="16" t="s">
        <v>639</v>
      </c>
      <c r="B81" s="16" t="s">
        <v>450</v>
      </c>
      <c r="C81" s="16" t="s">
        <v>692</v>
      </c>
      <c r="D81" s="16" t="s">
        <v>648</v>
      </c>
    </row>
    <row r="82" spans="1:4">
      <c r="A82" s="16" t="s">
        <v>639</v>
      </c>
      <c r="B82" s="16" t="s">
        <v>455</v>
      </c>
      <c r="C82" s="16" t="s">
        <v>693</v>
      </c>
      <c r="D82" s="16" t="s">
        <v>689</v>
      </c>
    </row>
    <row r="83" spans="1:4">
      <c r="A83" s="16" t="s">
        <v>639</v>
      </c>
      <c r="B83" s="38" t="s">
        <v>501</v>
      </c>
      <c r="C83" s="16" t="s">
        <v>502</v>
      </c>
      <c r="D83" s="16" t="s">
        <v>694</v>
      </c>
    </row>
    <row r="84" spans="1:4">
      <c r="A84" s="16" t="s">
        <v>639</v>
      </c>
      <c r="B84" s="38" t="s">
        <v>511</v>
      </c>
      <c r="C84" s="16" t="s">
        <v>695</v>
      </c>
      <c r="D84" s="16" t="s">
        <v>694</v>
      </c>
    </row>
    <row r="85" spans="1:4" ht="27.6">
      <c r="A85" s="16" t="s">
        <v>639</v>
      </c>
      <c r="B85" s="38" t="s">
        <v>520</v>
      </c>
      <c r="C85" s="16" t="s">
        <v>521</v>
      </c>
      <c r="D85" s="16" t="s">
        <v>694</v>
      </c>
    </row>
    <row r="86" spans="1:4" ht="27.6">
      <c r="A86" s="16" t="s">
        <v>639</v>
      </c>
      <c r="B86" s="38" t="s">
        <v>530</v>
      </c>
      <c r="C86" s="16" t="s">
        <v>531</v>
      </c>
      <c r="D86" s="16" t="s">
        <v>534</v>
      </c>
    </row>
    <row r="87" spans="1:4" ht="14.45">
      <c r="A87" s="74" t="s">
        <v>639</v>
      </c>
      <c r="B87" s="46" t="s">
        <v>472</v>
      </c>
      <c r="C87" s="75" t="s">
        <v>473</v>
      </c>
      <c r="D87" s="75" t="s">
        <v>689</v>
      </c>
    </row>
  </sheetData>
  <sheetProtection algorithmName="SHA-512" hashValue="qztn3OCgcTPmfE1d8MFfln4DYri9RRJjRgLh/yI46b9EB++g1MmMeY1VAp2Fl9IfeUOK5ANWKyYrG+ARJI+1cA==" saltValue="3jTbIlFWWsqJU7tuoPtQdw==" spinCount="100000" sheet="1" formatColumns="0" formatRows="0"/>
  <mergeCells count="16">
    <mergeCell ref="A53:D53"/>
    <mergeCell ref="A2:D2"/>
    <mergeCell ref="A3:D3"/>
    <mergeCell ref="A4:D4"/>
    <mergeCell ref="A45:D45"/>
    <mergeCell ref="A47:D47"/>
    <mergeCell ref="A48:D48"/>
    <mergeCell ref="A51:A52"/>
    <mergeCell ref="B51:B52"/>
    <mergeCell ref="C51:C52"/>
    <mergeCell ref="A46:D46"/>
    <mergeCell ref="A1:D1"/>
    <mergeCell ref="A5:D5"/>
    <mergeCell ref="A6:D6"/>
    <mergeCell ref="A7:D7"/>
    <mergeCell ref="A20:D20"/>
  </mergeCells>
  <conditionalFormatting sqref="B87:D87">
    <cfRule type="expression" dxfId="6" priority="1">
      <formula>AND($B87="Discontinued")</formula>
    </cfRule>
  </conditionalFormatting>
  <conditionalFormatting sqref="C30">
    <cfRule type="expression" dxfId="5" priority="6">
      <formula>AND($B30="Discontinued")</formula>
    </cfRule>
  </conditionalFormatting>
  <conditionalFormatting sqref="C41:D41 B69:C69">
    <cfRule type="expression" dxfId="4" priority="5">
      <formula>AND($B41="Discontinued")</formula>
    </cfRule>
  </conditionalFormatting>
  <hyperlinks>
    <hyperlink ref="A4:D4" r:id="rId1" display="https://www.theglobalfund.org/media/12681/strategy_globalfund2023-2028-kpi_handbook_en.pdf" xr:uid="{01BF42F6-AF56-45CC-BE5F-251A329D4208}"/>
  </hyperlinks>
  <pageMargins left="0.7" right="0.7" top="0.75" bottom="0.75" header="0.3" footer="0.3"/>
  <pageSetup paperSize="9" scale="29" orientation="portrait" r:id="rId2"/>
  <rowBreaks count="1" manualBreakCount="1">
    <brk id="45" max="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4"/>
  <sheetViews>
    <sheetView showGridLines="0" zoomScale="60" zoomScaleNormal="60" workbookViewId="0">
      <selection activeCell="B2" sqref="B2"/>
    </sheetView>
  </sheetViews>
  <sheetFormatPr defaultColWidth="8.75" defaultRowHeight="13.9"/>
  <cols>
    <col min="1" max="1" width="11.75" style="56" customWidth="1"/>
    <col min="2" max="2" width="100.75" style="19" customWidth="1"/>
    <col min="3" max="16384" width="8.75" style="39"/>
  </cols>
  <sheetData>
    <row r="1" spans="1:2" ht="27.6">
      <c r="A1" s="151" t="s">
        <v>696</v>
      </c>
      <c r="B1" s="152"/>
    </row>
    <row r="2" spans="1:2" ht="30.6" customHeight="1">
      <c r="A2" s="57" t="s">
        <v>697</v>
      </c>
      <c r="B2" s="58" t="s">
        <v>698</v>
      </c>
    </row>
    <row r="3" spans="1:2">
      <c r="A3" s="59"/>
      <c r="B3" s="60"/>
    </row>
    <row r="4" spans="1:2">
      <c r="A4" s="99"/>
    </row>
  </sheetData>
  <sheetProtection algorithmName="SHA-512" hashValue="zShwsc+tE3Ex9pRBh5SQC3xHBZ0e+erP8l27m7J2sExf2QgStseGTVCArj/Lc7/rCJ2uWaB9wxYpI7Gps3Fo4w==" saltValue="bvdcxoc0cBnEmBcFNuh/tw=="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E769C4-7275-44D7-8F52-386828CA0873}"/>
</file>

<file path=customXml/itemProps2.xml><?xml version="1.0" encoding="utf-8"?>
<ds:datastoreItem xmlns:ds="http://schemas.openxmlformats.org/officeDocument/2006/customXml" ds:itemID="{E9185322-F721-4341-AA84-91F5DC3143D2}"/>
</file>

<file path=customXml/itemProps3.xml><?xml version="1.0" encoding="utf-8"?>
<ds:datastoreItem xmlns:ds="http://schemas.openxmlformats.org/officeDocument/2006/customXml" ds:itemID="{D57E22FD-D045-4EC1-8A79-46BF0B76C8F5}"/>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2025-12-15T17:53:50Z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