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24226"/>
  <mc:AlternateContent xmlns:mc="http://schemas.openxmlformats.org/markup-compatibility/2006">
    <mc:Choice Requires="x15">
      <x15ac:absPath xmlns:x15ac="http://schemas.microsoft.com/office/spreadsheetml/2010/11/ac" url="https://tgf-my.sharepoint.com/personal/sophia_tesfaye_theglobalfund_org/Documents/Downloads/"/>
    </mc:Choice>
  </mc:AlternateContent>
  <xr:revisionPtr revIDLastSave="860" documentId="8_{30B6CCEA-DE33-4C79-8A29-1AEBCD2B1B33}" xr6:coauthVersionLast="47" xr6:coauthVersionMax="47" xr10:uidLastSave="{0D059CC1-0E73-4CF4-8DD3-899E2BE8E0E6}"/>
  <workbookProtection workbookAlgorithmName="SHA-512" workbookHashValue="pLQsspccgA/ojcHFoKDKtZsSks4LUAe/2ED3U9I4z9waNWNok+C+v9d/uDbaTPeVbL0lHdWDc6INnh8jZBqKxg==" workbookSaltValue="lyQsH2R9nfo6sTnQim3VEw==" workbookSpinCount="100000" lockStructure="1"/>
  <bookViews>
    <workbookView xWindow="13950" yWindow="-16320" windowWidth="29040" windowHeight="15720" tabRatio="829" xr2:uid="{00000000-000D-0000-FFFF-FFFF00000000}"/>
  </bookViews>
  <sheets>
    <sheet name="General information " sheetId="11" r:id="rId1"/>
    <sheet name="HIV Indicators" sheetId="6" r:id="rId2"/>
    <sheet name="Target cumulation criterion" sheetId="7" r:id="rId3"/>
    <sheet name="WPTM" sheetId="9" r:id="rId4"/>
    <sheet name="GC7 pop gp-definitions" sheetId="10" r:id="rId5"/>
    <sheet name="Equity Indicator Selection" sheetId="12" r:id="rId6"/>
    <sheet name="change log" sheetId="13" r:id="rId7"/>
  </sheets>
  <definedNames>
    <definedName name="_xlnm._FilterDatabase" localSheetId="1" hidden="1">'HIV Indicators'!$A$3:$R$87</definedName>
    <definedName name="_xlnm.Print_Area" localSheetId="5">'Equity Indicator Selection'!$A$1:$D$103</definedName>
    <definedName name="_xlnm.Print_Area" localSheetId="0">'General information '!$A$1:$J$28</definedName>
    <definedName name="_xlnm.Print_Area" localSheetId="1">'HIV Indicators'!$A$1:$R$87</definedName>
    <definedName name="_xlnm.Print_Area" localSheetId="2">'Target cumulation criterion'!$A$1:$I$25</definedName>
    <definedName name="_xlnm.Print_Titles" localSheetId="1">'HIV Indicators'!$3:$3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C19" i="7" s="1"/>
  <c r="D15" i="7"/>
  <c r="G15" i="7"/>
  <c r="E9" i="7"/>
  <c r="C9" i="7"/>
  <c r="G8" i="7"/>
  <c r="G7" i="7"/>
  <c r="H10" i="7" l="1"/>
  <c r="E24" i="7"/>
  <c r="G24" i="7" s="1"/>
  <c r="E19" i="7"/>
  <c r="C14" i="7"/>
  <c r="H15" i="7"/>
  <c r="G19" i="7" s="1"/>
  <c r="H12" i="7"/>
  <c r="G14" i="7" s="1"/>
  <c r="E14" i="7"/>
  <c r="G9" i="7"/>
</calcChain>
</file>

<file path=xl/sharedStrings.xml><?xml version="1.0" encoding="utf-8"?>
<sst xmlns="http://schemas.openxmlformats.org/spreadsheetml/2006/main" count="1934" uniqueCount="867">
  <si>
    <t>Indicator Guidance Sheet: HIV</t>
  </si>
  <si>
    <t>General information</t>
  </si>
  <si>
    <r>
      <rPr>
        <b/>
        <sz val="11"/>
        <color theme="1"/>
        <rFont val="Arial"/>
        <family val="2"/>
      </rPr>
      <t xml:space="preserve">Impact and outcome indicators: </t>
    </r>
    <r>
      <rPr>
        <sz val="11"/>
        <color theme="1"/>
        <rFont val="Arial"/>
        <family val="2"/>
      </rPr>
      <t xml:space="preserve">are used for periodic reviews and assessment of impact, every 1-3 years. </t>
    </r>
  </si>
  <si>
    <r>
      <rPr>
        <b/>
        <sz val="11"/>
        <color theme="1"/>
        <rFont val="Arial"/>
        <family val="2"/>
      </rPr>
      <t>Coverage and output indicators:</t>
    </r>
    <r>
      <rPr>
        <sz val="11"/>
        <color theme="1"/>
        <rFont val="Arial"/>
        <family val="2"/>
      </rPr>
      <t xml:space="preserve"> to be regularly used to assess programme performance, every 6-12 months, for grant monitoring and annual funding decision making.</t>
    </r>
  </si>
  <si>
    <t>For details on different cumulation types, refer to the next tab titled "Target cumulation criterion".</t>
  </si>
  <si>
    <t>Some illustrative examples of workplan tracking measures (WPTMs) for the module "Reducing Human Rightsrelated Barriers to HIV/TB Services" are included in the tab titled "WPTM" in this file. These can be adapted as applicable to the grant.</t>
  </si>
  <si>
    <r>
      <t xml:space="preserve">Any custom indicators required for Equity, Human Rights and Gender (EHRG) KPI reporting should be included in the "Outcome indicators - Section C" tab </t>
    </r>
    <r>
      <rPr>
        <b/>
        <sz val="11"/>
        <rFont val="Arial"/>
        <family val="2"/>
      </rPr>
      <t>in the Performance Framework form</t>
    </r>
    <r>
      <rPr>
        <sz val="11"/>
        <rFont val="Arial"/>
        <family val="2"/>
      </rPr>
      <t>. See guidance on selecting these indicators below (row 19).</t>
    </r>
  </si>
  <si>
    <t>Categorization of coverage indicators</t>
  </si>
  <si>
    <r>
      <rPr>
        <b/>
        <u/>
        <sz val="11"/>
        <color theme="1"/>
        <rFont val="Arial"/>
        <family val="2"/>
      </rPr>
      <t>Group 1</t>
    </r>
    <r>
      <rPr>
        <sz val="11"/>
        <color theme="1"/>
        <rFont val="Arial"/>
        <family val="2"/>
      </rPr>
      <t xml:space="preserve"> - Selected HIV, TB, malaria, RSSH and EHRG KPIs and indicators critical for monitoring success of the Global Fund strategy - to be included in all grants. Must have for modules supported by the grant with possibility to "opt-out" (see row 13). 
</t>
    </r>
    <r>
      <rPr>
        <b/>
        <u/>
        <sz val="11"/>
        <color theme="1"/>
        <rFont val="Arial"/>
        <family val="2"/>
      </rPr>
      <t>Group 2</t>
    </r>
    <r>
      <rPr>
        <sz val="11"/>
        <color theme="1"/>
        <rFont val="Arial"/>
        <family val="2"/>
      </rPr>
      <t xml:space="preserve"> - Indicators essential for monitoring implementation of key disease and RSSH interventions - at least 1-2 to be included per module as applicable to the grant.
</t>
    </r>
    <r>
      <rPr>
        <b/>
        <u/>
        <sz val="11"/>
        <color theme="1"/>
        <rFont val="Arial"/>
        <family val="2"/>
      </rPr>
      <t>Group 3</t>
    </r>
    <r>
      <rPr>
        <sz val="11"/>
        <color theme="1"/>
        <rFont val="Arial"/>
        <family val="2"/>
      </rPr>
      <t xml:space="preserve"> - Indicators specific to a particular context or for routine grant monitoring – advised to be included as per relevance and relative funding for these specific modules/interventions.</t>
    </r>
  </si>
  <si>
    <t>Note:</t>
  </si>
  <si>
    <r>
      <rPr>
        <sz val="11"/>
        <rFont val="Arial"/>
        <family val="2"/>
      </rPr>
      <t xml:space="preserve">1. Impact and outcome indicators- have not been categorized into groups. These are to be included as per the goals and objectives of the grant. 
2. All indicators once included in the Performance Framework are of equal value. </t>
    </r>
    <r>
      <rPr>
        <b/>
        <sz val="11"/>
        <color rgb="FF0000FF"/>
        <rFont val="Arial"/>
        <family val="2"/>
      </rPr>
      <t>Classification as Group 2 or 3 does not make the indicator non-essential or less important</t>
    </r>
    <r>
      <rPr>
        <sz val="11"/>
        <rFont val="Arial"/>
        <family val="2"/>
      </rPr>
      <t>. It is to help selection of appropriate indicators to track Global Fund investments consistently across portfolios.
3. Full flexibility in selecting Group 2 and 3 indicators. Group 3 indicators to be included when important and appropriate (e.g., reflecting major Global Fund investments, or when Global Fund is the main contributor to national program budget for a module/intervention).</t>
    </r>
  </si>
  <si>
    <t>“Opt-out” approach for Group 1 indicators</t>
  </si>
  <si>
    <t xml:space="preserve">If a "Group 1" indicator is not included in the Peformance Framework, the PHME/Country Teams will explain the rationale in the Grant Making Final Review Form (GMFRF). </t>
  </si>
  <si>
    <t>Differentiated approach for Focused countries</t>
  </si>
  <si>
    <r>
      <rPr>
        <b/>
        <sz val="11"/>
        <rFont val="Arial"/>
        <family val="2"/>
      </rPr>
      <t xml:space="preserve">1. </t>
    </r>
    <r>
      <rPr>
        <sz val="11"/>
        <rFont val="Arial"/>
        <family val="2"/>
      </rPr>
      <t xml:space="preserve">Focused country models 1 and 2 (Aligned and Targeted) - Required indicators selected based on PfR objectives to be measured. The indicator prioritization guidance does not apply.
</t>
    </r>
    <r>
      <rPr>
        <b/>
        <sz val="11"/>
        <rFont val="Arial"/>
        <family val="2"/>
      </rPr>
      <t>2.</t>
    </r>
    <r>
      <rPr>
        <sz val="11"/>
        <rFont val="Arial"/>
        <family val="2"/>
      </rPr>
      <t xml:space="preserve"> Focused country models 3 (Light) and 4 (Legacy) - Recommended to include "Group 1" indicators with possibility to opt out. Additional indicators may be included as applicable to the grant investments.
</t>
    </r>
    <r>
      <rPr>
        <b/>
        <sz val="11"/>
        <rFont val="Arial"/>
        <family val="2"/>
      </rPr>
      <t xml:space="preserve">3. </t>
    </r>
    <r>
      <rPr>
        <sz val="11"/>
        <rFont val="Arial"/>
        <family val="2"/>
      </rPr>
      <t>The categorization by “M” (mandatory for focused countries) in the modular framework will no longer be applicable. Will be replaced by “Groups” and these will be applied as mentioned above.</t>
    </r>
  </si>
  <si>
    <t>Challenging Operating Environments (COEs)</t>
  </si>
  <si>
    <t>Flexibilities for COE will apply. The indicator prioritization guidance does not apply.</t>
  </si>
  <si>
    <t>Selecting Equity and Gender related Indicators</t>
  </si>
  <si>
    <r>
      <t>For guidance on selecting Equity and Gender-related indicators (for Equity KPI reporting) refer to the tab titled "Equity Indicator Selection"</t>
    </r>
    <r>
      <rPr>
        <b/>
        <sz val="11"/>
        <color rgb="FF000000"/>
        <rFont val="Arial"/>
        <family val="2"/>
      </rPr>
      <t xml:space="preserve"> in this file</t>
    </r>
    <r>
      <rPr>
        <sz val="11"/>
        <color rgb="FF000000"/>
        <rFont val="Arial"/>
        <family val="2"/>
      </rPr>
      <t xml:space="preserve">. </t>
    </r>
  </si>
  <si>
    <r>
      <rPr>
        <b/>
        <sz val="11"/>
        <color theme="1"/>
        <rFont val="Arial"/>
        <family val="2"/>
      </rPr>
      <t xml:space="preserve">1. </t>
    </r>
    <r>
      <rPr>
        <sz val="11"/>
        <color rgb="FF000000"/>
        <rFont val="Arial"/>
        <family val="2"/>
      </rPr>
      <t xml:space="preserve">Include 1-2 indicators per component for monitoring health inequities and gender equality, based on equity analysis. </t>
    </r>
  </si>
  <si>
    <r>
      <rPr>
        <b/>
        <sz val="11"/>
        <color theme="1"/>
        <rFont val="Arial"/>
        <family val="2"/>
      </rPr>
      <t xml:space="preserve">2. </t>
    </r>
    <r>
      <rPr>
        <sz val="11"/>
        <color rgb="FF000000"/>
        <rFont val="Arial"/>
        <family val="2"/>
      </rPr>
      <t>Indicators that can be used towards KPI reporting are marked in the Indicator Guidance Sheets</t>
    </r>
    <r>
      <rPr>
        <sz val="11"/>
        <color theme="1"/>
        <rFont val="Arial"/>
        <family val="2"/>
      </rPr>
      <t>.</t>
    </r>
  </si>
  <si>
    <r>
      <rPr>
        <b/>
        <sz val="11"/>
        <color theme="1"/>
        <rFont val="Arial"/>
        <family val="2"/>
      </rPr>
      <t xml:space="preserve">3. </t>
    </r>
    <r>
      <rPr>
        <sz val="11"/>
        <color rgb="FF000000"/>
        <rFont val="Arial"/>
        <family val="2"/>
      </rPr>
      <t xml:space="preserve">Custom indicators  will be needed when standard Modular Framework indicators are not available or applicable. </t>
    </r>
    <r>
      <rPr>
        <sz val="11"/>
        <color theme="1"/>
        <rFont val="Arial"/>
        <family val="2"/>
      </rPr>
      <t xml:space="preserve">If using custom Equity or Gender indicators, include them in the "Outcome Indicators - Section C" tab </t>
    </r>
    <r>
      <rPr>
        <b/>
        <sz val="11"/>
        <color theme="1"/>
        <rFont val="Arial"/>
        <family val="2"/>
      </rPr>
      <t>in the Performance Framework form</t>
    </r>
    <r>
      <rPr>
        <sz val="11"/>
        <color theme="1"/>
        <rFont val="Arial"/>
        <family val="2"/>
      </rPr>
      <t xml:space="preserve">. </t>
    </r>
  </si>
  <si>
    <r>
      <rPr>
        <b/>
        <sz val="11"/>
        <color rgb="FF000000"/>
        <rFont val="Arial"/>
        <family val="2"/>
      </rPr>
      <t xml:space="preserve">5. </t>
    </r>
    <r>
      <rPr>
        <sz val="11"/>
        <color rgb="FF000000"/>
        <rFont val="Arial"/>
        <family val="2"/>
      </rPr>
      <t xml:space="preserve">No approval is required from MECA on equity/gender related custom indicators; however, these should be discussed and agreed upon by CRG and CT/PHME. </t>
    </r>
  </si>
  <si>
    <r>
      <rPr>
        <b/>
        <sz val="11"/>
        <color rgb="FF000000"/>
        <rFont val="Arial"/>
        <family val="2"/>
      </rPr>
      <t>6.</t>
    </r>
    <r>
      <rPr>
        <sz val="11"/>
        <color rgb="FF000000"/>
        <rFont val="Arial"/>
        <family val="2"/>
      </rPr>
      <t xml:space="preserve"> For E2a and E2b, it is sufficient to pair TCS-1b and TCS-1c. This will ensure alignment with current guidance on indicator selection for ART coverage, which recommends selecting either TSC-1.1 or both TCS-1b and TCS-1c.</t>
    </r>
  </si>
  <si>
    <t>Monitoring investments in RSSH</t>
  </si>
  <si>
    <t>Indicator Guidance Sheets: HIV</t>
  </si>
  <si>
    <t>Date published: 20 February 2023</t>
  </si>
  <si>
    <t>Allocation Period 2023-2025</t>
  </si>
  <si>
    <t>Module</t>
  </si>
  <si>
    <t>Type of change</t>
  </si>
  <si>
    <t>Indicator Categorization (Groups 1,2,3)</t>
  </si>
  <si>
    <t>Indicator code</t>
  </si>
  <si>
    <t>Indicators</t>
  </si>
  <si>
    <t>Numerator</t>
  </si>
  <si>
    <t>Denominator</t>
  </si>
  <si>
    <t xml:space="preserve">Data type-
Target </t>
  </si>
  <si>
    <t>Data type- Result</t>
  </si>
  <si>
    <r>
      <t xml:space="preserve">Data collection </t>
    </r>
    <r>
      <rPr>
        <sz val="11"/>
        <color theme="0"/>
        <rFont val="Arial"/>
        <family val="2"/>
      </rPr>
      <t>(in country)</t>
    </r>
  </si>
  <si>
    <r>
      <t xml:space="preserve">Frequency of reporting
</t>
    </r>
    <r>
      <rPr>
        <sz val="11"/>
        <color theme="0"/>
        <rFont val="Arial"/>
        <family val="2"/>
      </rPr>
      <t>(to GF)</t>
    </r>
  </si>
  <si>
    <t>Cumulation type</t>
  </si>
  <si>
    <t>Disaggregation of  reported results</t>
  </si>
  <si>
    <t>Reporting on disaggregated results</t>
  </si>
  <si>
    <t xml:space="preserve">Data source </t>
  </si>
  <si>
    <t>Selection of indicators, target setting and additional information required for analysis</t>
  </si>
  <si>
    <t>Analysis and Interpretation</t>
  </si>
  <si>
    <t>Reference</t>
  </si>
  <si>
    <t>Impact indicators (All modules)</t>
  </si>
  <si>
    <t>No change</t>
  </si>
  <si>
    <t>HIV I-13</t>
  </si>
  <si>
    <t>Percentage of people living with HIV.</t>
  </si>
  <si>
    <t>%</t>
  </si>
  <si>
    <t>N, D, %</t>
  </si>
  <si>
    <t>Annual</t>
  </si>
  <si>
    <t>Not applicable</t>
  </si>
  <si>
    <t xml:space="preserve">Mathematical modelling tools, such as Spectrum that generate age and gender specific estimates for PLHIV; Surveys; Surveillance (including case-based surveillance) and national demographic data.
</t>
  </si>
  <si>
    <t>Considerations when selecting and setting targets:
1) This indicator is recommended to be included  in the performance framework especially in countries with generalized or mixed HIV epidemic.
2) Targets should be consistent with updated projections based on mathematical modelling tools and country should be able to provide these projections as supportive documentation.  
When available in survey reports, provide the disaggregated prevalence data.</t>
  </si>
  <si>
    <t>- Target population for the HIV care cascade. 
- Basis for determining size of epidemic and HIV care and treatment needs.
- Serves as denominator for outcome/coverage indicators and tracking impact.</t>
  </si>
  <si>
    <t>HIV I-14</t>
  </si>
  <si>
    <t>Number of new HIV infections per 1,000 uninfected population</t>
  </si>
  <si>
    <t>N</t>
  </si>
  <si>
    <t xml:space="preserve">Report as number per 1,000 uninfected population of each of the disaggregation categories. </t>
  </si>
  <si>
    <t xml:space="preserve">Mathematical modelling tools, such as Spectrum.  These models incorporate data from geographical and population specific surveys, and other forms of surveillance data (e.g. case reporting, mortality, programme and clinical data, and assumptions about HIV transmission).  </t>
  </si>
  <si>
    <t>Considerations when selecting and setting targets:
1) This indicator is recommended to be included  in the performance framework especially in  countries with generalized or mixed HIV epidemic
2) Targets should be consistent with updated projections based on mathematical modelling tools and country should be able to provide these projections as supportive documentation.</t>
  </si>
  <si>
    <t>1. Predicts the direction of epidemics.  Reflects the impact of HIV prevention and treatment.  
2. Important for monitoring epidemic trends, detecting possible shifting patterns and projecting needs. 
3. Calculation: Rate: (Numerator x 1,000)/denominator. Include the calculated number in the number field of the performance framework.
4. Total uninfected population (denominator)= the total population minus people living with HIV</t>
  </si>
  <si>
    <t xml:space="preserve">Global AIDS Monitoring 2023 Indicator 1.1, page 10.
https://www.unaids.org/sites/default/files/media_asset/global-aids-monitoring_en.pdf
</t>
  </si>
  <si>
    <t>HIV I-4</t>
  </si>
  <si>
    <t>Number of AIDS related deaths per 100,000 population</t>
  </si>
  <si>
    <t xml:space="preserve">Report as number per 100,000 population of each of the disaggregation categories. </t>
  </si>
  <si>
    <t xml:space="preserve">Mathematical modelling such as Spectrum. </t>
  </si>
  <si>
    <t xml:space="preserve">1. AIDS-related mortality rate measures the health impact of HIV care and treatment. Progressive improvement of vital registration will facilitate measurement of this indicator.
2. Modelling tools require demographic data, HIV prevalence, number of people receiving ART, HIV incidence and assumptions around survival.  
Additional data from verbal autopsy and/or vital reporting systems (and related estimates of underreporting and misclassification) may be used as inputs. </t>
  </si>
  <si>
    <t xml:space="preserve">Global AIDS Monitoring 2023 Indicator 2.7 page 56
https://www.unaids.org/sites/default/files/media_asset/global-aids-monitoring_en.pdf
WHO HIV SI 2022. Indicator MOR.1, page 387
https://www.who.int/publications/i/item/9789240055315 
</t>
  </si>
  <si>
    <t>HIV I-6</t>
  </si>
  <si>
    <t>Estimated percentage of children newly infected with HIV from mother-to-child transmission among women living with HIV delivering in the past 12 months</t>
  </si>
  <si>
    <t xml:space="preserve"> </t>
  </si>
  <si>
    <t>Mathematical modelling such as 
Spectrum</t>
  </si>
  <si>
    <t>Considerations when selecting and setting targets: 
1) This indicator is recommended to be included in the performance framework especially  in  countries with generalized HIV epidemic and investments are targeting PMTCT programs.
2) Targets should be consistent with updated projections based on mathematical modelling tools and country should be able to provide these projections as supportive documentation.</t>
  </si>
  <si>
    <r>
      <rPr>
        <sz val="11"/>
        <color rgb="FF000000"/>
        <rFont val="Arial"/>
        <family val="2"/>
      </rPr>
      <t xml:space="preserve">1. This indicator is to assess the impact of providing antiretrovial medicines and retaining women in care to reduce mother-to child transmission. 
2. All countries should make efforts to monitor the HIV status and survival of children born to HIV-positive women, gathered during follow-up health care visits.
3. To calculate the Final MTCT rate Spectrum requires the following data- distribution of pregnant women living with HIV receiving different ART regimens before and during delivery; distribution of women and exposed infants receiving ART/ARV after delivery; the percentage of infants who are not breastfeeding; probabilities of mother-to-child transmission of HIV by categories of ART regimen and infant feeding practices; estimated HIV incidence among pregnant and breastfeeding women; estimated # of women living with HIV delivering in the reporting period.
For further information refer to WHO publications on HIV monitoring and evaluation </t>
    </r>
    <r>
      <rPr>
        <sz val="11"/>
        <color rgb="FF0000FF"/>
        <rFont val="Arial"/>
        <family val="2"/>
      </rPr>
      <t>(http://www.who.int/hiv/pub/me/en/index.html)</t>
    </r>
    <r>
      <rPr>
        <sz val="11"/>
        <color rgb="FF000000"/>
        <rFont val="Arial"/>
        <family val="2"/>
      </rPr>
      <t>.</t>
    </r>
  </si>
  <si>
    <t xml:space="preserve">Global AIDS Monitoring 2023 indicator 3.3, pages 61-62
https://www.unaids.org/sites/default/files/media_asset/global-aids-monitoring_en.pdf
The Global Fund modification: The term "mother-to-child transmission" is used instead of "vertical transmission". In the denominator, "Number of women living with HIV delivering" is used instead of "Number of births to women living with HIV". </t>
  </si>
  <si>
    <t>HIV I-9a</t>
  </si>
  <si>
    <t xml:space="preserve">Percentage of men who have sex with men who are living with HIV </t>
  </si>
  <si>
    <t xml:space="preserve">Annual or every 2 years </t>
  </si>
  <si>
    <t xml:space="preserve">Data from HIV tests conducted among respondents in the sentinel surveillance or participants in biobehavioural surveys
</t>
  </si>
  <si>
    <t>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When available, report baseline and results disaggregated by &gt;1year and &lt;1year of sexual activity with other men, in the comments section.</t>
  </si>
  <si>
    <r>
      <t xml:space="preserve">1.The sentinel surveillance sites used for calculating this indicator should remain constant to allow for tracking changes over time.
2. IBBS data used for calculating this indicator should consider the consistency in the design (population definition, eligibility, sampling method, questionnaire, etc), implementation and analysis, to ensure comparability over time.
3. The data analysis should look at the different age and gender groups whenever applicable. The analysis of prevalence among younger age groups or those recently initiated (such as withing past 12 months) can provide a proxy of incidence, together with behavioral data and STI prevalence in the context.
For details refer to:
Global HIV Strategic Information Working Group, Biobehavioural survey guidelines for populations at risk for HIV, WHO, Sep 2017. </t>
    </r>
    <r>
      <rPr>
        <sz val="11"/>
        <color rgb="FF0000FF"/>
        <rFont val="Arial"/>
        <family val="2"/>
      </rPr>
      <t>https://www.who.int/publications/i/item/978-92-4-151301-2</t>
    </r>
  </si>
  <si>
    <t xml:space="preserve">Global AIDS Monitoring 2023 Indicator 1.3, pages 14-15; the names of key populations are specified in respective indicators.
https://www.unaids.org/sites/default/files/media_asset/global-aids-monitoring_en.pdf
</t>
  </si>
  <si>
    <t>HIV I-9b</t>
  </si>
  <si>
    <t xml:space="preserve">Percentage of transgender people who are living with HIV </t>
  </si>
  <si>
    <t>Annual or every 2 years</t>
  </si>
  <si>
    <t>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t>
  </si>
  <si>
    <t>Surveys exclusively covering transgender people are rare. Most data for transgender communities are drawn from surveys of men who have sex with men or sex workers. 
Results for the subpopulations of transgender people in the surveys for MSM and SW should be interpreted with caution given smaller sample size. IBBS targeted at transgender people is recommended to report on this indicator.</t>
  </si>
  <si>
    <t>HIV I-10</t>
  </si>
  <si>
    <t xml:space="preserve">Percentage of sex workers who are living with HIV </t>
  </si>
  <si>
    <t>Age (&lt;25, 25+)
Gender (female, male, transgender)</t>
  </si>
  <si>
    <t>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When available, report baseline and results disaggregated by &gt;1year and &lt;1year of sexual activity with clients, in the comments section</t>
  </si>
  <si>
    <r>
      <t xml:space="preserve">1.The sentinel surveillance sites used for calculating this indicator should remain constant to allow for tracking changes over time.
2. IBBS data used for calculating this indicator should consider the consistency in the design (population definition, eligibility, sampling method, questionnaire, etc.), implementation and analysis, to ensure comparability over time.
3. The data analysis shall look at the different age and gender groups whenever applicable. The analysis of prevalence among younger age groups or those recently initiated (such as withing past 12 months) can provide a proxy of incidence, together with behavioral data and STI prevalence in the context.
For details refer to:
Global HIV Strategic Information Working Group, Biobehavioural survey guidelines for populations at risk for HIV, WHO, Sep 2017. </t>
    </r>
    <r>
      <rPr>
        <sz val="11"/>
        <color rgb="FF0000FF"/>
        <rFont val="Arial"/>
        <family val="2"/>
      </rPr>
      <t>https://www.who.int/publications/i/item/978-92-4-151301-2</t>
    </r>
  </si>
  <si>
    <t>HIV I-11</t>
  </si>
  <si>
    <t>Percentage of people who inject drugs who are living with HIV</t>
  </si>
  <si>
    <t>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When available, report baseline and results  disaggregated by greater than and less than one year &gt;1year and &lt;1year of injecting drugs</t>
  </si>
  <si>
    <r>
      <t xml:space="preserve">1.The sentinel surveillance sites used for calculating this indicator should remain constant to allow for tracking changes over time
2. IBBS data used for calculating this indicator should consider the consistency in the design (population definition, eligibility, sampling method, questionnaire, etc), implementation and analysis, to ensure comparability over time
3. The data analysis shall look at the different age and gender groups whenever applicable. The analysis of prevalence among younger age groups or those recently initiated (such as withing past 12 months) can provide a proxy of incidence, together with behavioral data and HCV prevalence in the context.
For details refer to:
Global HIV Strategic Information Working Group, Biobehavioural survey guidelines for populations at risk for HIV, WHO, Sep 2017. </t>
    </r>
    <r>
      <rPr>
        <sz val="11"/>
        <color rgb="FF0000FF"/>
        <rFont val="Arial"/>
        <family val="2"/>
      </rPr>
      <t>https://www.who.int/publications/i/item/978-92-4-151301-2</t>
    </r>
    <r>
      <rPr>
        <sz val="11"/>
        <color rgb="FF000000"/>
        <rFont val="Arial"/>
        <family val="2"/>
      </rPr>
      <t xml:space="preserve">
</t>
    </r>
  </si>
  <si>
    <t>HIV I-12</t>
  </si>
  <si>
    <t xml:space="preserve">Percentage of other vulnerable populations (specify) who are living with HIV </t>
  </si>
  <si>
    <t xml:space="preserve">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t>
  </si>
  <si>
    <t>This indicator refers to any other high-risk populations in the country, for example, prisoners, ethnic minorities, migrant populations, etc.  Trend analysis should consider the consistency in the design (population definition, eligibility, sampling method, questionnaire, etc.), implementation and analysis, to ensure comparability over time</t>
  </si>
  <si>
    <t>New</t>
  </si>
  <si>
    <t>HIV I-15</t>
  </si>
  <si>
    <t>Percentage of people in prisons and other closed settings  who are living with HIV.</t>
  </si>
  <si>
    <t xml:space="preserve">Not applicable </t>
  </si>
  <si>
    <t>Data from HIV tests conducted by prisons and other closed settings; or sentinel surveillance among people in prisons and other closed settings.</t>
  </si>
  <si>
    <t xml:space="preserve">Considerations when selecting and setting targets:
1) This indicator is recommended to be included in the performance framework especially  in  countries with concentrated HIV epidemic in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t>
  </si>
  <si>
    <t>This indicator captures testing results as proxy to HIV prevalence. Data collection should maximize the use of HIV testing data including intake testing. Trend analysis should consider data comparability over time, especially the sample composition of various groups.</t>
  </si>
  <si>
    <t>Global AIDS Monitoring 2023 - Indicator 1.3e; Pages 14-15 
https://www.unaids.org/sites/default/files/media_asset/global-aids-monitoring_en.pdf</t>
  </si>
  <si>
    <t>HIV I-16</t>
  </si>
  <si>
    <t>Prevalence of syphilis in specific key and vulnerable populations.</t>
  </si>
  <si>
    <t xml:space="preserve">Annual (programme data) or every two years (biobehavioural survey). </t>
  </si>
  <si>
    <t>Data from syphilis tests conducted among respondents in sentinel surveillance or participants in biobehavioural surveys or
regular sexually transmitted infection screening services</t>
  </si>
  <si>
    <t xml:space="preserve">Considerations when selecting and setting targets:
1) This indicator is recommended to be included in the performance framework especially  in  countries with concentrated HIV epidemic in key populations and with relevant investments addressing Sexual Transmitted Infections, including Syphilis as part of prevention programs for key populations.
2) Targets should be provided in alignment to the planning of the biobehavioral survey (when used as data source) or HIV surveillance reports. </t>
  </si>
  <si>
    <t xml:space="preserve">This can be a composite indicator if data are from different surveys or sentinel surverillance for different population groups. The pooling of data should consider the syphilis testing methods. </t>
  </si>
  <si>
    <t>Global AIDS Monitoring 2023 - Indicator 7.4; Page 91-92
https://www.unaids.org/sites/default/files/media_asset/global-aids-monitoring_en.pdf</t>
  </si>
  <si>
    <t>TB/HIV I-1</t>
  </si>
  <si>
    <t>TB/HIV mortality rate, per 100,000 population</t>
  </si>
  <si>
    <t>Global TB report</t>
  </si>
  <si>
    <t>Considerations when selecting and setting targets:
1) This indicator is recommended to be included in the performance framework, especially in countries where relevant investments are focused on TB/HIV programs and reducing TB/HIV mortality.
2) Targets should be consistent with country's modelled projections based on the expected diagnosis, prevention and treatment coverage and other health outcomes of the national response.
3) Country is expected to provide assumptions jointly by the HIV and TB program to support the proposed targets.</t>
  </si>
  <si>
    <t>1. The data on TB/HIV mortality are generated by the Spectrum programme used by HIV and now by TB programmes at country level. 
2. The level of estimated TB/HIV mortality is highly influenced by ART coverage. It is possible using Spectrum to generate what-if scenarios allowing to compare future TB/HIV deaths based on the predicted coverage of specific interventions. 
3. TB/HIV mortality is estimated and not measured directly (e.g. from national vital registration systems), so particular care is needed when making interpretations as the estimated TB/HIV mortality may change as a result of updates in the underlying model implemented in Spectrum.</t>
  </si>
  <si>
    <t>Outcome indicators (All modules)</t>
  </si>
  <si>
    <t>HIV O-10</t>
  </si>
  <si>
    <t>Percentage of high-risk AGYW (15-24) who say they used a condom the last time they had sex with a non-regular partner, of those who have had sex with such a partner in the last 12 months.</t>
  </si>
  <si>
    <t>3-5 years</t>
  </si>
  <si>
    <t>Age (15-19, 20-24).</t>
  </si>
  <si>
    <t>Population-based surveys (Demographic Health Survey, AIDS Indicator Survey, Multiple Indicator Cluster Survey, Population-based HIV Impact Assessment (PHIA) or other population-based surveys)</t>
  </si>
  <si>
    <t xml:space="preserve">Considerations when selecting and setting targets:
1) This indicator is recommented to be included in the performance framework especially in countries with settings with high HIV incidence among AGYW. High HIV incidence settings are sub-national locations with an HIV incidence of 1% or more among AGYW 15-24 years as per UNAIDS criteria. Also areas with moderate HIV incidence of 0.3 to &lt;1% can be considered if there are large numbers of AGYW with non-regular sexual partner(s) and young women from key populations. [UNAIDS (2021). Global AIDS Strategy 2021-2026 — End Inequalities. End AIDS.] 
2)  Targets should be consistent with country's modelled projections based on the expected prevention, diagnosis, prevention and treatment coverage and other health outcomes of the national response.
3) Targets should be provided in alignment to the planning of the populaiton-based surveys (when used as data source). </t>
  </si>
  <si>
    <t>This indicator uses a sub-sample of a population-based survey.  Analysis should consider sample size, and results should be intepreted with caution.</t>
  </si>
  <si>
    <t xml:space="preserve">Global AIDS Monitoring 2023 Indicator 1.14 page 40
https://www.unaids.org/sites/default/files/media_asset/global-aids-monitoring_en.pdf
The Global Fund modification: The indicator is limited to high-risk AGYW. The type of partner was modified to "non-regular", replacing the GAM "non-marital, non-cohabiting". </t>
  </si>
  <si>
    <t>Revised Name, discontinued Disaggregation</t>
  </si>
  <si>
    <t>HIV O-4a</t>
  </si>
  <si>
    <t>Percentage of men  who have sex with men reporting using a condom the last time they had anal sex with a male partner.</t>
  </si>
  <si>
    <t xml:space="preserve">Every 2 years </t>
  </si>
  <si>
    <t xml:space="preserve">Sentinel surveillance or biobehavioural surveys or special surveys
</t>
  </si>
  <si>
    <t xml:space="preserve">Considerations when selecting and setting targets: 
1) This indicator is recommended to be included in the performance framework especially  in  countries with a concentrated HIV epidemic in specific population groups and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t>
  </si>
  <si>
    <r>
      <t>1. If data is available on another reporting period, include in the comments section.
2. If there are concerns that the data are not based on a representative sample, the interpretation of the survey data should reflect these concerns. Where different sources of data exist, the best available estimate should be used. 
3. Countries may apply different time periods to define active key population members eligible for the survey (e.g. sex workers with a client in the last month).  When differences in time periods used reflect a key population group more relevant for the epidemic context or consistent with the key population programme focus, these should be used instead of those given in the recommended indicator definition.  
4. For further information refer to: 
Operational guidelines for monitoring and evaluation of HIV programmes for sex workers, men who have sex with men, and transgender people. Chapel Hill (NC): MEASURE Evaluation; 2012 (</t>
    </r>
    <r>
      <rPr>
        <sz val="11"/>
        <color rgb="FF0000FF"/>
        <rFont val="Arial"/>
        <family val="2"/>
      </rPr>
      <t>http://www.cpc.unc.edu/measure/publications/ms-11-49a</t>
    </r>
    <r>
      <rPr>
        <sz val="11"/>
        <color theme="1"/>
        <rFont val="Arial"/>
        <family val="2"/>
      </rPr>
      <t>).</t>
    </r>
  </si>
  <si>
    <t xml:space="preserve">Global AIDS Monitoring 2023 Indicator 1.5b pages 20-21
https://www.unaids.org/sites/default/files/media_asset/global-aids-monitoring_en.pdf
</t>
  </si>
  <si>
    <t>HIV O-4.1b</t>
  </si>
  <si>
    <t>Percentage of transgender people reporting using a condom during their most recent sexual intercourse or anal sex.</t>
  </si>
  <si>
    <t xml:space="preserve">Global AIDS Monitoring 2023 Indicator 1.5d pages 24-25
https://www.unaids.org/sites/default/files/media_asset/global-aids-monitoring_en.pdf
</t>
  </si>
  <si>
    <t>HIV O-5</t>
  </si>
  <si>
    <t>Percentage of sex workers reporting using a condom with their most recent client.</t>
  </si>
  <si>
    <t>Global AIDS Monitoring 2023 Indicator 1.5a, pages 18-19
https://www.unaids.org/sites/default/files/media_asset/global-aids-monitoring_en.pdf</t>
  </si>
  <si>
    <t>HIV O-6</t>
  </si>
  <si>
    <t>Percentage of people who inject drugs reporting using sterile injecting equipment the last time they injected.</t>
  </si>
  <si>
    <t>Global AIDS Monitoring 2023 Indicator 1.8, pages 29-30
https://www.unaids.org/sites/default/files/media_asset/global-aids-monitoring_en.pdf</t>
  </si>
  <si>
    <t>HIV O-9</t>
  </si>
  <si>
    <t>Percentage of people who inject drugs reporting using a condom the last time they had sexual intercourse.</t>
  </si>
  <si>
    <t>Global AIDS Monitoring 2023, Indicator 1.5c pages 22-23
https://www.unaids.org/sites/default/files/media_asset/global-aids-monitoring_en.pdf</t>
  </si>
  <si>
    <t>HIV O-7</t>
  </si>
  <si>
    <t>Percentage of other vulnerable populations who report the use of a condom at last sexual intercourse</t>
  </si>
  <si>
    <t>Number of other vulnerable populations who reported that a condom was used the last time they had sex.</t>
  </si>
  <si>
    <t>Considerations when selecting and setting targets: 
1) This indicator is recommended to be included in the performance framework especially  in  countries with a concentrated HIV epidemic in specific population groups and key populations.
2)  Targets should be consistent with country's modelled projections based on the expected diagnosis, prevention and treatment coverage and other health outcomes of the national response.
3) Targets should be provided in alignment to the planning of the biobehavioral survey (when used as data source) or HIV sentinel surveillance reports. 4) Specify the name of the target population.</t>
  </si>
  <si>
    <t>Revised Disaggregation</t>
  </si>
  <si>
    <r>
      <t xml:space="preserve">1
</t>
    </r>
    <r>
      <rPr>
        <sz val="11"/>
        <color theme="1"/>
        <rFont val="Arial"/>
        <family val="2"/>
      </rPr>
      <t>(KPI H1)</t>
    </r>
  </si>
  <si>
    <t>HIV O-11</t>
  </si>
  <si>
    <t>Percentage of people living with HIV who know their HIV status at the end of the reporting period.</t>
  </si>
  <si>
    <t>Age (&lt;15, 15+);
Gender | Age (female 15+, male 15+).</t>
  </si>
  <si>
    <t>1. Numerator can use data from HIV case reports or representative case surveillance or output of Spectrum models; denominator uses national PLHIV estimate based on Spectrum.
2. Data from population-based surveys, case surveillance and programs are input to Spectrum models.</t>
  </si>
  <si>
    <t>Considerations when selecting this indicator and target setting:
1. Prioritize including this indicator in the performance framework for countries where investments are focused on finding HIV missing cases to improve the first pillar of the cascade.
2. National Programs should provide assumptions and methods used to ensure HIV surveillance data is reliable to provide the best estimation of the numerator for the baseline and targets, annually. (i.e. unique identifier code, risk of death subnotification is mitigated, people notified do know their results, etc.);
3. National Programs are encouraged to define the assumptions supporting a subnational disaggregation of the targets which would allow to identify the geographic areas and populations likely contributing to the gaps, and show consistency with the scope and focus of interventions.</t>
  </si>
  <si>
    <t>1. This indicator is the entry point to the continuum of care.  
2. There are two recommended methods for estimating the proportion of people living with HIV who know their status. The method used depends on the availability of data in the country.
A. Direct estimates from HIV case surveillance systems
B. Modelled estimates- (i) using Case Surveillance And Vital Registration (CSAVR) fitting tool in Spectrum or ECDC HIV Modelling Tool or other country specific approaches to modelling where these methods have been peer reviewed and published. (ii) for countries with household population survey data that either directly capture the number of HIV-positive respondents who report that they know their status or the number of HIV-positive people who report ever having been tested, UNAIDS recommends (as of 2018) that the first 90 be modelled using Shiny First 90 (https://shiny.dide.imperial.ac.uk/shiny90/).
3. For the denominator. Estimation models such as Spectrum are the preferred source for the number of people living with HIV. If models other than Spectrum are used, documentation of the estimation method and uncertainty bounds should be provided.
4. The accuracy of modelled estimates of the first 90 will depend on the quality of the data inputs in each country and the accuracy of the assumptions underpinning each model.</t>
  </si>
  <si>
    <t xml:space="preserve">Global AIDS Monitoring 2023, Indicator 2.1, pages 44-45
https://www.unaids.org/sites/default/files/media_asset/global-aids-monitoring_en.pdf
</t>
  </si>
  <si>
    <t>Revised name, revised disaggregation</t>
  </si>
  <si>
    <t>HIV O-21</t>
  </si>
  <si>
    <t>Percentage of people living with HIV reported on ART at the end of the last reporting period and newly initiating ART during the current reporting period who were not on ART at the end of current reporting period.</t>
  </si>
  <si>
    <t>For the numerator: Determined from HIV patient monitoring tools (for example, ART registers, patient records, EMRs). 
For the denominator: The number of people living with HIV who are on ART at the end of the previous reporting period plus the number of people living with HIV newly initiated on ART during the current reporting period, using daya from ART registers, patient records or EMRs.</t>
  </si>
  <si>
    <t xml:space="preserve">Considerations to select this indicator and target setting: 
1. This indicator may be selected in countries where investments are focused on supporting ART quality and/or coverage .
2. Targets should be consistent with the expected progress in all three pillars of the HIV diagnosis and treatment cascade.
3. National programs should provide assumptions that will allow them to reduce the attrition of future PLHIV treatment cohort, resulting in a sustained net increase of PLHIV on treatment throughout the implementation period. National programs should build their national targets based on the expected sum of progress at subnational level and by service providers. </t>
  </si>
  <si>
    <t>This indicator measures attrition. Programmatic results should be triangulated with HIV case surveillance data (HIV case diagnosis, HIV deaths), ARV consumption data and viral load tests done.</t>
  </si>
  <si>
    <t xml:space="preserve">WHO HIV SI 2022. Indicator ART.2 page 327
https://www.who.int/publications/i/item/9789240055315 
</t>
  </si>
  <si>
    <r>
      <t xml:space="preserve">1
</t>
    </r>
    <r>
      <rPr>
        <sz val="11"/>
        <color theme="1"/>
        <rFont val="Arial"/>
        <family val="2"/>
      </rPr>
      <t>(KPI H3)</t>
    </r>
  </si>
  <si>
    <t>HIV O-12</t>
  </si>
  <si>
    <t>Percentage of people living with HIV and on ART who are virologically suppressed.</t>
  </si>
  <si>
    <t>Three different data sources- 
(1) clinical and programme data, ART outcome analysis; 
(2) nationally representative surveys (such as the Population-based HIV Impact Assessment [PHIA] and HIV drug resistance surveys); or 
(3) early warning indicators of HIV drug resistance surveys.
(4) when using programmatic data ensure that the denominator is the same as the numerator of TCS-8.</t>
  </si>
  <si>
    <t>Considerations to select this indicator and target setting: 
1. Prioritize including this indicator in countries where investments are focused on supporting ART quality and/or coverage .
2. Targets should be consistent with the expected progress in all three pillars of the HIV diagnosis and treatment cascade.
3. National program should build their national targets based on the sum of progress at subnational level and by service providers.
Consider for additional analysis if possible: viral load results by time of enrolment on ART to understand the type of patients who are included.</t>
  </si>
  <si>
    <t>1. With the programme-based denominator, measures virologic suppression achieved among all those currently on treatment who receive a VL measurement, regardless of when they started ART
2. Measures clinical outcomes of patients in care and overall quality of care as ART programs expand.  Also, viral load suppression is the best available measure of patient adherence to ART. 
3. This indicator must be interpreted with viral load testing coverage to assess the potential for bias i.e. whether viral load testing occurs in only a sub-set of patients
4. Viral suppression is defined as &lt;1000 copies/ml. For countries with other thresholds (such as undetectable, &lt;50 copies/mL or &lt;400 copies/mL), preliminary evidence from several studies suggests that the distribution of those with between 50 copies/ml and less than 1000 copies/ml may influence results, so further adjustment is required. Starting in 2019, UNAIDS recommends that countries adjust for lower threshold detection. For details refer to GAM 2020 guidelines.
5. Viral load suppression may be measured using three different data sources. Countries should report data from whichever source is most recent and nationally representative.</t>
  </si>
  <si>
    <t xml:space="preserve">WHO HIV SI 2022. Indicator ART.3, page 329
https://www.who.int/publications/i/item/9789240055315
The Global Fund Modification: Indicator name shortened.                         </t>
  </si>
  <si>
    <t>HIV O-13</t>
  </si>
  <si>
    <t>Percentage of ever married or partnered women aged 15-49 who experienced physical or sexual violence from a male intimate partner in the past 12 months.</t>
  </si>
  <si>
    <t>Population-based surveys, such as WHO multicountry surveys, DHS or AIDS Indicator Surveys (domestic violence module) and the International Violence against Women Surveys.</t>
  </si>
  <si>
    <t>Considerations to select and setting targets:
1) Select this indicator when relevant investments are addressing GBV gaps.
2) Targets should be based on assumptions of the expected effect and scope of planned interventions to be funded, including co-financing available during the implementation period.
3) Targets on the PF should be provided in alignment to the planning of the survey (datasource).</t>
  </si>
  <si>
    <t>Measures progress in reducing prevalence of physical and sexual violence against women, as an outcome itself and as a proxy for gender inequality. Physical or sexual violence is determined by
asking whether their partner did any of the following:
- Slapped her or threw something that could hurt her.
- Pushed or shoved her.
- Hit her with a fist or something else that could hurt her.
-  Kicked, dragged or beat her up.
-  Choked or burned her.
-  Threatened or used a gun, knife or other weapon against her.
- Physically forced her to have sexual intercourse against her will.
-  Forced her to do something sexual she found degrading or humiliating.
 - Made her afraid of what would happen if she did not have sexual intercourse.
The numerator includes those reporting at least one incident corresponding to any item in the past 12 months.</t>
  </si>
  <si>
    <t xml:space="preserve">Global AIDS Monitoring 2020 (Indicator 4.3, page 99)  https://indicatorregistry.unaids.org/sites/default/files/global-aids-monitoring_en.pdf
For the GAM 2023, the indicator was updated as 'The percentage of women and men aged 15 to 49 years who agree that a husband is justified in hitting or beating his wife for specific reasons' (see GAM 2023 Indicator 4.2,  pages 72-73)
See also GAM 2023 Indicator 4.1 pages 70-71 "Percentage of people in a key population who report having experienced physical and/or sexual violence in the last 12 months"
https://www.unaids.org/sites/default/files/media_asset/global-aids-monitoring_en.pdf
</t>
  </si>
  <si>
    <t>HIV O-17</t>
  </si>
  <si>
    <t>Percentage of people living with HIV who have experienced rights abuses in the last 12 months and have sought redress</t>
  </si>
  <si>
    <t>2-3 years</t>
  </si>
  <si>
    <t>Key population (MSM, PUD, SW, TG, prisoners);
Gender (female, male, transgender).</t>
  </si>
  <si>
    <t xml:space="preserve">HIV stigma index survey, population-based surveys, IBBS.  
Stigma Index 2.0 methodology allows for oversampling of key populations, to capture representative data. 
</t>
  </si>
  <si>
    <t xml:space="preserve">Considerations to select and setting targets: 
1) Select this indicator when relevant investments are addressing stigma and discrimination towards PLHIV and specifically, support to human right violations redress and its monitoring.
2) Targets should be consistent with the scope of the interventions planned to improve follow up and support for redress for PLHIV who are victims of right abuses.
3) Targets in the performance framework should be provided in alignment to the planning of the survey, when it is the datasource for this measurement. 
</t>
  </si>
  <si>
    <t>1. This indicator measures progress towards access to justice for those whose rights have been violated. Access to justice is essential for accountability as well as a critical contributor to removing human rights-related barriers to health services. 
2. An increase in the share of those who experienced human rights violations that take action and seek legal redress indicates the success of legal services programs, as well as of the rights and legal literacy programs given that it is presuposed that people are able to identify when their rights are violated, and are aware of where to seek redress, and the support available to do so. 
3. Disaggregated data allows for course correction and targeting specific populaiton subgroups with legal literacy and legal services.</t>
  </si>
  <si>
    <t xml:space="preserve">Global AIDS monitoring 2023, Indicator 6.7, pages 86-87 
https://www.unaids.org/sites/default/files/media_asset/global-aids-monitoring_en.pdf
</t>
  </si>
  <si>
    <t>HIV O-14</t>
  </si>
  <si>
    <t>Percentage of women and men aged 15–49 who report discriminatory attitudes towards people living with HIV</t>
  </si>
  <si>
    <t>Population-based surveys (DHS, AIDS Indicator Survey, Multiple Indicator Cluster Survey or other representative survey)</t>
  </si>
  <si>
    <t>Considerations to select and setting targets:
1) Select this indicator when relevant investments are addressing stigma and discrimination towards PLHIV among general population. The selection of this indicator among others for the measurement of stigma &amp; discrimination framework may also depend on the expected availability of the data (i.e. if this survey in general population, will be implemented) during the implementation period.
2) Targets should be based on assumptions of the expected effect and scope of planned interventions to be funded, including co-financing available during the implementation period.
3) Targets in the performance framework should be provided in alignment to the planning of the survey (datasource).</t>
  </si>
  <si>
    <t>Measures progress towards reducing discriminatory attitudes and support for discriminatory policies.
This indicator is constructed from responses to the following questions in a general population survey from respondents who have heard of HIV.
 1. Would you buy fresh vegetables from a shopkeeper or vendor if you knew that this person had HIV? (yes, no, don’t know/not sure/it depends).
 2. Do you think that children living with HIV should be able to attend school with children who are HIV negative? (yes, no, don’t know/not sure/it depends).</t>
  </si>
  <si>
    <t xml:space="preserve">Global AIDS Monitoring 2023 indicator 6.1, pages 74-75
https://www.unaids.org/sites/default/files/media_asset/global-aids-monitoring_en.pdf
</t>
  </si>
  <si>
    <t>HIV O-15</t>
  </si>
  <si>
    <t>Percentage of people living with HIV who report experiences of HIV-related discrimination in health-care settings</t>
  </si>
  <si>
    <t>Number of survey respondents</t>
  </si>
  <si>
    <t>HIV stigma index survey</t>
  </si>
  <si>
    <t>Considerations to select and setting targets:
1) Select this indicator when relevant investments are addressing stigma and discrimination towards PLHIV among the workforce in health-care settings. 
2) Targets should be based on assumptions of the expected effect and scope of planned interventions to be funded, including co-financing available during the implementation period.
3) Targets on the PF should be provided in alignment to the planning of the survey (datasource).</t>
  </si>
  <si>
    <t>1. Measures discrimination in health care against people living with HIV, which may inhibit future use of health sector services and discourage people's participation in program activities.
2. This indicator is constructed from responses to questions in the People Living with HIV Stigma Index (http://www.stigmaindex.org/). 
3. Respondents of the survey are asked if they experienced any of the following forms of HIV-related discrimination when seeking HIV and non-HIV specific health services in the last 12 months:
- Denial of care due to HIV status.
- Advised not to have sex because of HIV status.
- Being the subject of gossip or negative talk because of HIV status.
- Verbal abuse because of HIV status.
- Physical abuse because of HIV status.
- Avoidance of physical contact because of HIV status.
- Sharing of HIV status without consent.</t>
  </si>
  <si>
    <t>HIV O-16a</t>
  </si>
  <si>
    <t>Percentage of men who have sex with men who avoid health care because of stigma and discrimination</t>
  </si>
  <si>
    <t>Number of respondents who answer yes to one of the following questions (see column R)</t>
  </si>
  <si>
    <t>Behavioural surveillance or biobehavioural surveys or other special surveys</t>
  </si>
  <si>
    <t>Considerations to select and setting targets:
1) Select this indicator when relevant investments are addressing stigma and discrimination towards this key population among the workforce in health-care settings. 
2) Targets should be based on assumptions of the expected effect and scope of planned interventions to be funded, including co-financing available during the implementation period.
3) Targets in the performance framework should be provided in alignment to the planning of the survey (datasource).</t>
  </si>
  <si>
    <t>This indicator is is constructed from responses to the question: Have you ever avoided seeking (i) health-care, / (ii) HIV testing, / (iii) HIV medical care* or (iv) HIV treatment* in the last 12 months due to any of the following:
1. Fear of or concern about stigma?
2. Fear or concern someone may learn you [insert behaviour]?
3. Fear of or concern about or experienced violence?
4. Fear of or concern about or experienced police harassment or arrest?
Avoidance of services due to fear of stigma and discrimination may be asked in different ways across countries/surveys. Those provided here are examples of how these questions may be worded.
* Among respondents who have indicated they are living with HIV, in surveys that ask the HIV status of respondents</t>
  </si>
  <si>
    <t>WHO HIV SI 2022. Indicator SDC.1, page 388
https://www.who.int/publications/i/item/9789240055315 
Global AIDS Monitoring 2023 indicator 6.6, pages 84-85
Indicator divided into 4 Key Populations: SW, MSM, PWID, TG
https://www.unaids.org/sites/default/files/media_asset/global-aids-monitoring_en.pdf</t>
  </si>
  <si>
    <t>HIV O-16b</t>
  </si>
  <si>
    <t>Percentage of transgender people who avoid health care because of stigma and discrimination</t>
  </si>
  <si>
    <t>HIV O-16c</t>
  </si>
  <si>
    <t>Percentage of sex workers who avoid health care because of stigma and discrimination</t>
  </si>
  <si>
    <t>HIV O-16d</t>
  </si>
  <si>
    <t>Percentage of people who inject drugs who avoid health care because of stigma and discrimination</t>
  </si>
  <si>
    <t>This indicator is is constructed from responses to the question: Have you ever avoided seeking (i) health-care, / (ii) HIV testing, / (iii) HIV medical care* or (iv) HIV treatment* in the last 12 months due to any of the following:
1. Fear of or concern about stigma?
2. Fear or concern someone may learn you [insert behaviour]?
3. Fear of or concern about or experienced violence?
4. Fear of or concern about or experienced police harassment or arrest?
Avoidance of services due to fear of stigma and discrimination may be asked in different ways across countries/surveys. Those provided here are examples of how these questions may be worded.
* Among respondents who have indicated they are living with HIV, in surveys that ask the HIV status of respondents.</t>
  </si>
  <si>
    <t>HIV O-22</t>
  </si>
  <si>
    <t>Percentage of adolescents avoiding HIV and SRH services due to stigma and discrimination.</t>
  </si>
  <si>
    <t>Behavioural surveillance or other special surveys such as DHS, AIS and PHIA</t>
  </si>
  <si>
    <t>Considerations to select this indicator and setting targets:
1. Countries may select this indicator when investments are focused on reducing stigma and discrimination (S&amp;D) towards adolescents in the HIV and SRH workforce. 
2. The selection of this indicator may be limited by the expected availability of the datasource.
3. Targets should be provided in alignment to the planning of the survey (when this is the datasource).
4. Targets should be well supported by assumptions of the expected effect and scope (national/ subnational) of planned interventions to be funded, including co-financing available during the implementation period.</t>
  </si>
  <si>
    <t>Stigma and discrimination is a major barrier to access to HIV and SRH services among adolescents. This indicator measure the prevalence of HIV and SRH related stigma and discrimination among adolescents.                                                                                                                                          Any yes to the following questions:
Have you ever avoided seeking (i) health-care, / (ii) HIV testing, / (iii) HIV medical care* or (iv) HIV treatment* in the last 12 months due to any of the
following:
1. Fear of or concern about stigma?
2. Fear or concern someone may learn you [insert behaviour]?
3. Fear of or concern about or experienced violence?
4. Fear of or concern about or experienced police harassment or arrest?
Avoidance of services due to fear of stigma and discrimination may be asked in different ways across countries/surveys. Those provided here are
examples of how these questions may be worded.
* Among respondents who have indicated they are living with HIV, in surveys that ask the HIV status of respondents</t>
  </si>
  <si>
    <t>Global indicators measuring avoidance of health services due to stigma/discrimination are available for key populations (see below) but not for adolescents:
WHO HIV SI 2022. Indicator 6.6 page 388 - "% of key population members who avoid health care because of stigma and discrimination."
https://www.who.int/publications/i/item/9789240055315 
Global AIDS Monitoring 2023 Indicator 6.6 pages 84 -85 "Avoidance of health care among key populations because of stigma and discrimination"
https://www.unaids.org/sites/default/files/media_asset/global-aids-monitoring_en.pdf</t>
  </si>
  <si>
    <t>HIV O-26</t>
  </si>
  <si>
    <t>Percentage of people living with HIV who report having experienced stigma and discrimination in the general community in the last 12 months.</t>
  </si>
  <si>
    <t>Population-based surveys: every 3-5 years.
People Living with HIV Stigma Index survey: every 2-3 years.</t>
  </si>
  <si>
    <t>Population based survey or People living with HIV Stigma index</t>
  </si>
  <si>
    <t>Considerations when selecting this indicator and setting targets:
1. Countries may select this indicator when relevant investments are focused on reducing stigma and discrimination (S&amp;D) towards PLHIV in targeted communities. 
2. In cases where the grant includes a wide range of interventions targeting different audiences and affected populations, it will be necessary to prioritize which of the S&amp;D indicators provided in this guidance should be selected for the performance framework. National programs are encouraged to guide the selection and prioritization for the performance framework based on an understanding of where the highest level of S&amp;D is found and the existence of a more comprehensive and well defined framework of interventions funded (co-funded) by the grant that can be better linked to the expected outcomes for a specific indicator. 
3. The selection of this indicator may be limited by the expected availability of the datasource, especially if already available to set the baseline and targets. 
4. Targets should be provided in alignment to the planning of the survey.
5. Targets should be well supported by assumptions of the expected effect and scope (national/ subnational) of planned interventions to be funded, including co-financing available during the implementation period.</t>
  </si>
  <si>
    <t>HIV-related stigma and discrimination significantly impacts the health, lives and well-being of people living with or at risk of HIV, especially key populations. This indicator measures the prevalence of stigma and discrimination in the community.</t>
  </si>
  <si>
    <t xml:space="preserve">Global AIDS Monitoring 2023, Indicator 6.3 pages 78-79
https://www.unaids.org/sites/default/files/media_asset/global-aids-monitoring_en.pdf
</t>
  </si>
  <si>
    <t>HIV O-27</t>
  </si>
  <si>
    <t>Percentage of people living with HIV who report internalized stigma.</t>
  </si>
  <si>
    <t xml:space="preserve">Population-based surveys: every 3-5 years.
People Living with HIV Stigma Index survey: every 2-3 years. </t>
  </si>
  <si>
    <t>This indicator is constructed from responses to the following question among respondents
Population-based surveys:  I have felt ashamed because of my HIV status (agree/disagree).
People Living with HIV Stigma Index survey: I am ashamed that I am HIV-positive (agree/disagree/prefer not to answer)</t>
  </si>
  <si>
    <t>Considerations when selecting this indicator and setting targets:
1. Countries may select this indicator when relevant investments are focused on reducing internalized stigma among PLHIV.
2. When the focus of the investments are more comprehensive and larger to address stigma and discrimination (S&amp;D) issues towards PLHIV (general population and/or health care settings) in addition to addessing PLHIV internalized stigma, this indicator may be combined in the performance framework with other indicators such as HIV O-14 and/or HIV O-15.
3. The selection of this indicator may be limited by the expected availability of the datasource, especially if already available to set the baseline and targets. 
4. Targets should be provided in alignment to the planning of the survey.
5. Targets should be well supported by assumptions of the expected effect and scope (national/ subnational) of planned interventions to be funded, including co-financing available during the implementation period.</t>
  </si>
  <si>
    <t xml:space="preserve">HIV related internalized stigma has an impact on the well being of PLHIV and can hinder their participation in most community and social activities. This indicator measures the prevalence of internalized stigma among people living with HIV. </t>
  </si>
  <si>
    <t xml:space="preserve">Global AIDS Monitoring 2023, Indicator 6.2 pages 76-77
https://www.unaids.org/sites/default/files/media_asset/global-aids-monitoring_en.pdf
</t>
  </si>
  <si>
    <t>HIV O-28a</t>
  </si>
  <si>
    <t>Percentage of MSM who report having experienced stigma and discrimination in the last 6 months.</t>
  </si>
  <si>
    <t>Number of men who have sex with men who report that one or more of the three experiences has happened to them in the last 6 months because of their key population status.</t>
  </si>
  <si>
    <t>Behavioural surveillance or other special surveys.</t>
  </si>
  <si>
    <t xml:space="preserve">Considerations when selecting this indicator and setting targets:
1. Countries may select this indicator when relevant investments are focused on reducing stigma and discrimination (S&amp;D) towards this key population among general population.
2. This indicator is different from HIV O-16 (a,b,c,d) as it refers to S&amp;D perceived by the key population from the entire community, without referring to specific settings. Therefore, this indicator should be selected when interventions are targeting communities in general.
3. The selection of this indicator may be limited by the expected availability of the datasource, especially if already available to set the baseline and targets. 
4. Targets should be provided in alignment to the planning of the survey.
5. Targets should be well supported by assumptions of the expected effect and scope (national/ subnational) of planned interventions to be funded, including co-financing available during the implementation period.
</t>
  </si>
  <si>
    <t>HIV-related stigma and discrimination significantly impacts the health, lives and well-being of people living with or at risk of HIV, especially key populations. This indicator measures the prevalence of stigma and discrimination among MSMs in the last 6 months.</t>
  </si>
  <si>
    <t>Global AIDS Monitoring 2023, Indicator 6.5B, page 82-83
https://www.unaids.org/sites/default/files/media_asset/global-aids-monitoring_en.pdf</t>
  </si>
  <si>
    <t>HIV O-28b</t>
  </si>
  <si>
    <t>Percentage of transgender people who report having experienced stigma and discrimination in the last 6 months.</t>
  </si>
  <si>
    <t>Number of transgender people who report that one or more of the three experiences has happened to them in the last 6 months because of their key population status.</t>
  </si>
  <si>
    <t>HIV-related stigma and discrimination significantly impacts the health, lives and well-being of people living with or at risk of HIV, especially key populations. This indicator measures the prevalence of stigma and discrimination among transgender in the last 6 months.</t>
  </si>
  <si>
    <t>Global AIDS Monitoring 2023, Indicator 6.5D, page 82-83
https://www.unaids.org/sites/default/files/media_asset/global-aids-monitoring_en.pdf</t>
  </si>
  <si>
    <t>HIV O-28c</t>
  </si>
  <si>
    <t>Percentage of sex workers who report having experienced stigma and discrimination in the last 6 months.</t>
  </si>
  <si>
    <t>Number of sex workers who report that one or more of the three experiences has happened to them in the last 6 months because of their key population status.</t>
  </si>
  <si>
    <t>HIV-related stigma and discrimination significantly impacts the health, lives and well-being of people living with or at risk of HIV, especially key populations. This indicator measures the prevalence of stigma and discrimination among sex workers in the last 6 months.</t>
  </si>
  <si>
    <t>Global AIDS Monitoring 2023, Indicator 6.5A, page 82-83
https://www.unaids.org/sites/default/files/media_asset/global-aids-monitoring_en.pdf</t>
  </si>
  <si>
    <t>HIV O-28d</t>
  </si>
  <si>
    <t>Percentage of people who inject drugs who report having experienced stigma and discrimination in the last 6 months.</t>
  </si>
  <si>
    <t>Number of people who inject drugs who report that one or more of the three experiences has happened to them in the last 6 months because of their key population status.</t>
  </si>
  <si>
    <t>HIV-related stigma and discrimination significantly impacts the health, lives and well-being of people living with or at risk of HIV, especially key populations. This indicator measures the prevalence of stigma and discrimination among people who inject drugs in the last 6 months.</t>
  </si>
  <si>
    <t>Global AIDS Monitoring 2023, Indicator 6.5C, page 82-83
https://www.unaids.org/sites/default/files/media_asset/global-aids-monitoring_en.pdf</t>
  </si>
  <si>
    <t>HIV O-23</t>
  </si>
  <si>
    <t>Percentage of health workers who report negative attitudes towards key populations.</t>
  </si>
  <si>
    <t xml:space="preserve">Number of respondents who agreed with the stigmatizing statement in Column R. </t>
  </si>
  <si>
    <t>Every 3–5 years</t>
  </si>
  <si>
    <t>Any type of facility–based surveys, e.g. Service Provision Assessment, Quality Assurance Surveys, Health Policy Project Health Worker Questionnaire or other similar survey.</t>
  </si>
  <si>
    <t>Considerations to select this indicator and setting targets:
1. Countries may select this indicator when relevant investments are focused on reducing stigma and discrimination (S&amp;D) toward key populations in the workforce at health care settings. 
2. In cases where the grant includes a wide range of interventions targeting different audiences and affected populations, it will be necessary to prioritize which of the S&amp;D indicators provided in this guidance should be selected for the PF. National programs are encouraged to guide the selection and prioritization for the performance framework based on an understanding of where the highest level of S&amp;D is found and the existence of a more comprehensive and well defined framework of interventions funded (co-funded) by the grant that can be better linked to the expected outcomes for a specific indicator. 
3. The selection of this indicator may be limited by the expected availability of the datasource, especially if already available to set the baseline and targets. Note that HIV O-16 (a,b,c,d) aims to measure a similar outcome of such interventions from the perspective of each key population. However, this indicator (HIV O-23) may be used if  a study/survey among health workers will be implemented and/or if there is already baseline data that allows establishing a target. HIV O-16 will allow you to measure changes for each particular key population. This indicator refers in general to all key populations which should be taken into consideration in the design of the survey.
4. Targets should be provided in alignment to the planning of the survey (when this is the datasource).
5. Targets should be well supported by assumptions of the expected effect and scope (national/ subnational) of planned interventions to be funded, including co-financing available during the implementation period.</t>
  </si>
  <si>
    <t xml:space="preserve">HIV-related stigma and discrimination significantly impacts the health, lives and well-being of people living with or at risk of HIV, especially key populations.  Stigmatizing attitudes by health care workers towards key populations contribute to missed opportunities for prevention, education and treatment, undermining efforts to manage and prevent HIV. This indicator measure the prevalence of stigmatizing attitudes by health care workers towards key populations.                                                                             Please tell us if you strongly agree, agree, disagree, or strongly disagree with the following statement: 
Indicator A: If I had a choice, I would prefer not to provide services to sex workers.
Indicator B: If I had a choice, I would prefer not to provide services to men who have sex with men.
Indicator C: If I had a choice, I would prefer not to provide services to people who inject illegal drugs.
Indicator D: If I had a choice, I would prefer not to provide services to transgender people.
The numerator includes respondents who agreed or strongly agreed with the statement. </t>
  </si>
  <si>
    <t>HIV O-24</t>
  </si>
  <si>
    <t>Percentage of health workers who report negative attitudes towards people living with HIV.</t>
  </si>
  <si>
    <t>Number of health facility staff (e.g. healthcare workers, guards, cleaners, administrative staff, etc.) who agreed with any of the first 3 statements or disagree with the fourth statement indicated in Column R.</t>
  </si>
  <si>
    <t xml:space="preserve">Any type of facility–based surveys, e.g. Service Provision Assessment, Quality Assurance Surveys, Health Policy Project Health Worker Questionnaire or other similar survey. </t>
  </si>
  <si>
    <t>Considerations to select this indicator and setting targets:
1. Countries may select this indicator when relevant investments are focused on reducing stigma and discrimination (S&amp;D) towards PLHIV in the workforce at health care settings. 
2. In cases where the grant includes a wide range of interventions targeting different audiences and affected populations, it will be necessary to prioritize which of the S&amp;D indicators provided in this guidance should be selected for the performance framework. National programs are encouraged to guide the selection and prioritization for the performance framework based on an understanding of where the highest level of S&amp;D is found and the existence of a more comprehensive and well defined framework of interventions funded (co-funded) by the grant that can be better linked to the expected outcomes for a specific indicator. 
3. The selection of this indicator may be limited by the expected availability of the datasource, especially if already available to set the baseline and targets. Note that HIV O-15 (a,b,c,d) aims to measure a similar outcome of such interventions from the perspective of PLHIV. This indicator (HIV O-24) may be used if  a study/survey among health workers will be implemented and/or if there is already baseline data that allows establishing a target. 
4. Targets should be provided in alignment to the planning of the survey.
5. Targets should be well supported by assumptions of the expected effect and scope (national/ subnational) of planned interventions to be funded, including co-financing available during the implementation period.</t>
  </si>
  <si>
    <t>HIV-related stigma and discrimination significantly impacts the health, lives and well-being of people living with or at risk of HIV. Stigmatizing attitudes by health care workers towards PLHIV contribute to missed opportunities for prevention, education and treatment, undermining efforts to manage and prevent HIV. This indicator measure the prevalence of stigmatizing attitudes by health care workers towards PLHIV.  
Respondents who agreed or strongly agreed with any of the first 3 statements and disagree with statement d:                                                      
a.	Most people living with HIV do not care if they infect other people. 
b.	People living with HIV should feel ashamed of themselves.
c.	People get infected with HIV because they engage in irresponsible behaviors.
d.	Women living with HIV should be allowed to have babies if they wish.</t>
  </si>
  <si>
    <t>HIV O-25</t>
  </si>
  <si>
    <t>Percentage of law enforcement officers who report negative attitudes towards key populations.</t>
  </si>
  <si>
    <t>Police attitudes towards key populations survey</t>
  </si>
  <si>
    <t>Considerations to select this indicator and setting targets:
1. Countries may select this indicator when relevant investments are focused on reducing stigma and discrimination (S&amp;D) towards key populations among law enforcement officers. 
2. In cases where the grant includes a wide range of interventions targeting different audiences and affected populations, it will be necessary to prioritize which of the S&amp;D indicators provided in this guidance should be selected for the performance framework. National programs are encouraged to guide the selection and prioritization for the performance framework based on an understanding of where the highest level of S&amp;D is found and the existence of a more comprehensive and well defined framework of interventions funded (co-funded) by the grant that can be better linked to the expected outcomes for a specific indicator. 
3. The selection of this indicator may be limited by the expected availability of the datasource, especially if already available to set the baseline and targets. 
4. Targets should be provided in alignment to the planning of the survey.
5. Targets should be well supported by assumptions of the expected effect and scope (national/ subnational) of planned interventions to be funded, including co-financing available during the implementation period.</t>
  </si>
  <si>
    <t>Negative attitudes of law enforcement officers towards key populations undermines HIV prevention and treatment interventions and could lead to abuse resulting in cycles of violence incresing the risk of HIV infection. This indicator measures the prevalence of negative attitude of law enforcement officers towards key populations. This indicator is divided into four sub-indicators. 
Do you agree or disagree with the following statements? (Questions listed are those proposed for constructing the indicators. These are to be confirmed)  
Indicator 1A: Police attitudes towards MSM  
•	Gay men and other men who have sex with men have the same right to access public spaces as everyone else*
•	It is OK to physically assault gay men and other men who have sex with men 
•	Gay men and other men who have sex with men deserve to be treated with respect*
•	Gay men and other men who have sex with men are criminals
•	I do not trust the word of a gay man and other man who has sex with men reporting a crime
•	It is appropriate to scold or verbally insult gay men and other men who have sex with men
•	I should investigate the crimes reported by a gay man and other man who has sex with men reporting a crime*
*Items reverse coded
Indicator 1B: Police attitudes towards people who use drugs
•	People who use drugs have the same right to access public spaces as everyone else* 
•	It is OK to physically assault people who use drugs
•	People who use drugs deserve to be treated with respect* 
•	People who use drugs are less deserving of police assistance and protection than other people
•	I should investigate the crimes reported by someone who uses drugs*
•	It is appropriate to scold or verbally insult people who use drugs
•	People who report or assist a person who is overdosing should be arrested or detained 
*Items reverse coded
Indicator 1C: Police attitudes towards transgender people
•	Transgender people have the same right to access public spaces as everyone else* 
•	It is OK to physically assault transgender people
•	Transgender people deserve to be treated with respect* 
•	Transgender people are less deserving of police assistance and protection than other people
•	I do not trust the word of a transgender people reporting a crime
•	It is appropriate to scold or verbally insult transgender people
•	It is acceptable to force transgender people to dress as their original sex if they are arrested
*Items reverse coded
Indicator 1D: Police attitudes towards sex workers
•	Sex workers have the same right to access public spaces as everyone else* 
•	It is OK to physically assault people who sell sex 
•	Sex workers deserve to be treated with respect* 
•	Sex workers are less deserving of police assistance and protection than other people
•	I should investigate the crimes reported by a sex worker*
•	It is appropriate to scold or verbally insult sex workers
•	Confiscating the condoms of a sex workers is acceptable
*Items reverse coded</t>
  </si>
  <si>
    <t>Differentiated HIV Testing Services</t>
  </si>
  <si>
    <r>
      <t xml:space="preserve">Revised disaggregation, </t>
    </r>
    <r>
      <rPr>
        <b/>
        <sz val="11"/>
        <color rgb="FF0000FF"/>
        <rFont val="Arial"/>
        <family val="2"/>
      </rPr>
      <t>revised code</t>
    </r>
  </si>
  <si>
    <r>
      <t xml:space="preserve">HIV O-29 
</t>
    </r>
    <r>
      <rPr>
        <sz val="11"/>
        <color rgb="FF0000FF"/>
        <rFont val="Arial"/>
        <family val="2"/>
      </rPr>
      <t>(previously HTS-4)</t>
    </r>
  </si>
  <si>
    <t>Percentage of HIV-positive results among the total HIV tests performed during the reporting period.</t>
  </si>
  <si>
    <t>Every 6 months</t>
  </si>
  <si>
    <t>Six monthly in HI and core countries
Once a year in focused countries</t>
  </si>
  <si>
    <t>Non cumulative</t>
  </si>
  <si>
    <t>HMIS
HIV testing service records or lab registers, and reporting forms at facility and community level</t>
  </si>
  <si>
    <t>Considerations when selecting this indicator and setting targets 
1. This indicator can be selected in countries where improving efficiency of HIV case finding is a priority, to close the gap in the first pillar of the cascade (PLHIV who know their status). In these cases, adding HIV O-11 in combination would be recommended. Monitoring the trend of HIV tests performed and positivity, in addition to other impact indicators, can provide a better understanding of how efficient is the country to close the gap of PLHIV who know their status.
2. Countries where this indicator is selected should ensure capacity to report and analyze it at local, intermediate and national level, ensuring the highest level of granularity to facilitate decision making and planning to improve better targeting of HIV testing interventions and ultimately, the HIV testing efficiency of the program.
3. National Programs should triangulate positivity data with HIV surveillance data to identify the actual yield of HIV testing activities by testing modalities. 
4. Target setting should consider the gap in knowing their HIV status in the general population or specific population groups covered by the program.</t>
  </si>
  <si>
    <t xml:space="preserve">1. This indicator measures trends in the number of HIV tests conducted (volume) and the proportion which are positive across service delivery approaches and populations. 
2. Testing volume and data on positivity are useful for programme monitoring. Knowing the numbers of tests conducted annually and the testing approaches is critical to commodity forecasting and staff resource planning. 
3. When disaggregated by age, sex, testing modality, and HIV status, these data are useful in assessing the effectiveness of delivering HTS and addressing gaps in various settings, contexts and populations and better targeting of limited resources.
4. Annual testing volumes and positivity rates are inputs into the UNAIDS model to monitor progress towards the first 95 (percentage of people living with HIV who know their HIV status).                                  </t>
  </si>
  <si>
    <t>WHO HIV SI 2022 Indicator HTS.2, page 315
https://www.who.int/publications/i/item/9789240055315 
The Global Fund Modifications: Numerator and denominator were shortened.  WHO HTS.2 numerator: Number of tests conducted in which a new HIV-positive result or diagnosis was returned to a
person during the reporting period (positivity); denominator: Number of tests performed where results were returned to a person during the reporting period (testing volume)</t>
  </si>
  <si>
    <t>Prevention Package for Men Who Have Sex with Men (MSM) and their Sexual Partners</t>
  </si>
  <si>
    <t>Revised disaggregation</t>
  </si>
  <si>
    <t>KP-1a</t>
  </si>
  <si>
    <t>Percentage of men who have sex with men reached with HIV prevention programs - defined package of services.</t>
  </si>
  <si>
    <t>Estimated number of men who have sex with men in KP-specific program areas.</t>
  </si>
  <si>
    <t>N, D, %
(or N only)</t>
  </si>
  <si>
    <t>Continuous</t>
  </si>
  <si>
    <t xml:space="preserve">Non cumulative
or
Non cumulative - special 
or
Non cumulative - other </t>
  </si>
  <si>
    <t>Age (15-19, 20-24, 25+).</t>
  </si>
  <si>
    <t xml:space="preserve">Numerator: Program records;
Denominator: Population size estimates.  
Size estimates for respective population groups should be empirically dervied and with a consensus process. </t>
  </si>
  <si>
    <t xml:space="preserve">Considerations when selecting this indicator and setting targets
1. This indicator should be included always that investments are focused on HIV prevention options for the specified key population. 
2. Countries are expected to provide updated and quality assured population size estimates. This implies that the methods used for the estimations followed available technical partner's guidance.
3. When establishing the denominator for the targets, countries will provide evidence of the best use of available population size estimates or administrative data in case of prisoners,  adapted to the scope of the interventions planned (whether funded or co-funded by the grant).
4. National Programs are expected to provide evidence that there is capacity in-country for the measurement of this indicator as specified on the column "analysis and interpretation".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 the coverage target) as granular as possible (i.e. by departments or districts, as available).
6. Countries are expected to provide additional information to understand how the targets provided in the performance framework represent or contribute to the national targets. For this purpose, countries are encouraged to provide a disaggregation of the targets by geographic areas and funding source.
7. National programs are expected to provide evidence of the complementarity and synergies across differentiated prevention services modalities (i.e. community outreach, mobile sites, fixed sites, etc.) and comprehensive services (i.e. HIV testing and its different modalities, PrEP, STI, etc.) for the specified key population. Additionally, national programs are expected to provide assumptions to understand consistency across coverage targets for different components of the comprehensive prevention services for this key population.         </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</si>
  <si>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3, 6 or 12 months) as opposed to once in 2-3 years based on survey data. This indicator aims at ensuring provision of a defined package of services at each encounter between members of the KPs and the service providers
1.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2. For this indicator, the components of the package of HIV prevention interventions (including frequency of reach and number of commodities provided) should be defined at country level and tailored to the needs of the target population. The defined package should be aligned with the guidance on the comprehensive package of services recommended by technical partners.
3. Data for this indicator is reported by counting people who receive a defined package of services that includes the following minimum components- 1) HIV prevention communication, information or demand creation; 2) provision of consumables (condoms; lubricants, needles and syringes as applicable); and 3)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4. The indicator should be collected and reported separately for each KP that is considered at risk depending on the country context. 
5.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How many times a client will be reached in the reporting period to be counted as “reached”. 
6.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1) number of “clients visits” (separate indicator), or 2) number of new individual clients for the reporting period, until the time when a system to avoid double counting is set up. Agree on a timeframe for setting up such system and ensure adequate funds are available.</t>
  </si>
  <si>
    <t xml:space="preserve">For further information on comprehensive package of services by key populations refer to:
https://www.who.int/publications/i/item/9789240052390 (pages 46-59)
Global AIDS Monitoring 2023, Indicator 1.6 (Part II, Programmatic data), page 26-27
https://www.unaids.org/sites/default/files/media_asset/global-aids-monitoring_en.pdf
The Global Fund Modification: GAM numerator ("reached with HIV prevention interventions") was modified as "who have received a defined package of HIV prevention services". The Global Fund limited the denominator to the estimated population "in the targeted area". </t>
  </si>
  <si>
    <t>Prevention Package for Transgender People and their Sexual Partners</t>
  </si>
  <si>
    <t>KP-1b</t>
  </si>
  <si>
    <t>Percentage of transgender people reached with HIV prevention programs - defined package of services.</t>
  </si>
  <si>
    <t>Number of transgender people who have received a defined package of HIV prevention services.</t>
  </si>
  <si>
    <t>Estimated number of transgender people in KP-specific program areas.</t>
  </si>
  <si>
    <t>Age (15-19, 20-24, 25+);
Gender (transwomen, transmen).</t>
  </si>
  <si>
    <t>Prevention Package for Sex Workers, their Clients and Other Sexual Partners</t>
  </si>
  <si>
    <t>KP-1c</t>
  </si>
  <si>
    <t>Percentage of sex workers reached with HIV prevention programs - defined package of services.</t>
  </si>
  <si>
    <t>Number of sex workers who have received a defined package of HIV prevention services.</t>
  </si>
  <si>
    <t>Estimated number of sex workers in KP-specific program areas.</t>
  </si>
  <si>
    <t>Age (15-19, 20-24, 25+);
Gender (female, male, transgender).</t>
  </si>
  <si>
    <t>Prevention Package for People Who Use Drugs (PUD) (injecting and non-injecting) and their Sexual Partners</t>
  </si>
  <si>
    <t>KP-1d</t>
  </si>
  <si>
    <t>Percentage of people who inject drugs reached with HIV prevention programs - defined package of services.</t>
  </si>
  <si>
    <t>Estimated number of people who inject drugs in KP-specific program areas.</t>
  </si>
  <si>
    <t>Age (15-19, 20-24, 25+);
Gender (female, male).</t>
  </si>
  <si>
    <t>Prevention Package for Other Vulnerable Populations (OVP)</t>
  </si>
  <si>
    <t>KP-1e</t>
  </si>
  <si>
    <t>Percentage of other vulnerable populations reached with HIV prevention programs - defined package of services.</t>
  </si>
  <si>
    <t>Number of other vulnerable populations who have received a defined package of HIV prevention services.</t>
  </si>
  <si>
    <t>Prevention Package for People in Prisons and Other Closed Settings</t>
  </si>
  <si>
    <t>KP-1f</t>
  </si>
  <si>
    <t>Number of people in prisons and other closed settings reached with HIV prevention programs- defined package of services.</t>
  </si>
  <si>
    <t>Number of people in prisons and other closed settings who have received a defined package of HIV prevention services.</t>
  </si>
  <si>
    <t>N/A</t>
  </si>
  <si>
    <r>
      <rPr>
        <u/>
        <sz val="11"/>
        <rFont val="Arial"/>
        <family val="2"/>
      </rPr>
      <t>Numerator</t>
    </r>
    <r>
      <rPr>
        <sz val="11"/>
        <rFont val="Arial"/>
        <family val="2"/>
      </rPr>
      <t xml:space="preserve">: Program records
</t>
    </r>
    <r>
      <rPr>
        <u/>
        <sz val="11"/>
        <rFont val="Arial"/>
        <family val="2"/>
      </rPr>
      <t>Denominator</t>
    </r>
    <r>
      <rPr>
        <sz val="11"/>
        <rFont val="Arial"/>
        <family val="2"/>
      </rPr>
      <t>: Population size estimates from adminstrative data</t>
    </r>
  </si>
  <si>
    <t>KP-4</t>
  </si>
  <si>
    <t>Number of needles and syringes distributed per person who injects drugs per year by needle and syringe programs.</t>
  </si>
  <si>
    <t>Indicator is to be reported once a year. Leave the cumulation type blank.</t>
  </si>
  <si>
    <t>Considerations when selecting this indicator and setting targets:
1. This indicator should be included when investments are focused on needle and syringe programs for PWID
2. Countries should provide evidence of the consistency between targets and their needles and syringes distribution plan with funding available (whether it is fully funded or co-funded by the grant).
3. Ideally, and when relevant, National Programs can provide targets that show progress or sustainability (as applicable) from baseline to a higher ratio of number of needles and syringes distributed, per person reached.
4. National Programs should provide evidence that there is capacity in-country for the measurement of this indicator as specified on the column "analysis and interpretation".
4. Countries should provide a granular distribution of the target consistent with the scope of the interventions.</t>
  </si>
  <si>
    <t>1. This indicator is reported as number of needles and syringes per person per year. In order to calculate this number, the total number of needles and syringes will need to be divided by the number of people who inject drugs reached by needle and syringe programmes during the past 12 months. This calculation should be explained in the comments column of the performance framework and the resulting product should be included in the numerator field in the performance framework leaving the denominator field blank. 
2. Countries can monitor this indicator against the following coverage levels:
■ Low: &lt;100 syringes per PWID per year
■ Medium: 100–200 syringes per PWID per year
■ High: &gt;200 syringes per PWID per year
These levels are based upon studies in low- and middle-income countries investigating the levels of syringe distribution and how these affect HIV transmission. 
3. Note that the levels required for the prevention of hepatitis C are likely to be much higher than those presented here.</t>
  </si>
  <si>
    <t>Global AIDS Monitoring 2023 indicator 1.9, pages 31-32
https://www.unaids.org/sites/default/files/media_asset/global-aids-monitoring_en.pdf
WHO HIV SI 2022. Indicator PRV.10, page 303
https://www.who.int/publications/i/item/9789240055315 
Global Fund Modification: Minor wording changes for clarity. Numerator and denominator define the reporting period as the last 12 months.
WHO, UNODC, UNAIDS. Technical guide for countries to set targets for universal access to HIV prevention, treatment and care for injecting drug users. Geneva: World Health Organization; 2012 revision; Indicator NSP.C.1c; page 53
https://www.who.int/hiv/pub/idu/targets_universal_access/en/</t>
  </si>
  <si>
    <t>New disaggregation</t>
  </si>
  <si>
    <t>KP-5</t>
  </si>
  <si>
    <t>Percentage of individuals receiving opioid substitution therapy who received treatment for at least 6 months.</t>
  </si>
  <si>
    <t>Program records-opioid substitution therapy register</t>
  </si>
  <si>
    <t xml:space="preserve">Considerations when selecting this indicator and setting targets:
1. This indicator measures the quality of OST program, should be included when there are relevant investments.
2. Targets should reflect the country's expected progress sustaining or improving coverage and retention of OST programs. National Programs are expected to provide their assumptions for both, numerator and denominator. The denominator should reflect aims of the program to increase coverage during the implementation period (i.e. numerator of indicator KP-8, if it is included in the PF). 
</t>
  </si>
  <si>
    <t>This indicator uses a cohort analysis to measure the proportion of OST recipients retained on treatment for at least six months and is a measure of how OST is prescribed and of retention in the OST programme. This should be intepreted together with KP-8. The defined recruitment period starts from the last reporting period. Countries need to conduct granular analysis that allows better understanding of when patients are loss to follow up to guide retention interventions.</t>
  </si>
  <si>
    <t xml:space="preserve">WHO HIV SI 2022. Indicator PRV.13, page 307
https://www.who.int/publications/i/item/9789240055315 
The Global Fund Modification: Used the term opioid substitution therapy in lieu of OAMT. Wording in numerator changed from "retained in OAMT for at least six months" to "still in treatment 6 months after starting opioid substitution therapy". </t>
  </si>
  <si>
    <t>Prevention Package for Men Who Have Sex with Men (MSM) and Their Sexual Partners</t>
  </si>
  <si>
    <t>Revised name, new disaggregation</t>
  </si>
  <si>
    <t>KP-6a</t>
  </si>
  <si>
    <t>Number of men who have sex with men who received any PrEP product at least once during the reporting period.</t>
  </si>
  <si>
    <t>Number of men who have sex with men prescribed or dispensed any form of PrEP at least once during the reporting period.</t>
  </si>
  <si>
    <t>Programme records</t>
  </si>
  <si>
    <t>Considerations when selecting this indicator and setting targets:
1. This indicator is expected to be selected in the performance framework when investments are focused on prevention among key populations, including any type of support to PrEP.
2. Countries should provide additional information to understand how targets will contribute to reduce the gap in access to PrEP for the specific key population, during the implementation period.
3. National Programs should demonstrate how targets are consistent with the geographic prioritization for national HIV prevention programs for this key population.
4. National Programs are encouraged to provide the assumptions that supported setting the targets to address existing reasons linked to existing gaps for PrEP at baseline, to ensure consistency with the scope of planned interventions.</t>
  </si>
  <si>
    <t>Individuals prescribed different PrEP products or regimens at different times, either event-based or ongoing, during the reporting period should be counted only once.</t>
  </si>
  <si>
    <t>WHO HIV SI 2022. Indicator PRV.2, page 292
https://www.who.int/publications/i/item/9789240055315 
The Global Fund Modification: Indicator name and numerator is disaggregated by key population</t>
  </si>
  <si>
    <t>KP-6b</t>
  </si>
  <si>
    <t>Number of transgender people who received any PrEP product at least once during the reporting period.</t>
  </si>
  <si>
    <t>Number of transgender people prescribed or dispensed any form of PrEP at least once during the reporting period.</t>
  </si>
  <si>
    <t>PrEP product (oral PrEP, injectable PrEP, DPV-VR);
Age (15-19, 20-24, 25+);
Gender (transwomen, transmen)</t>
  </si>
  <si>
    <t xml:space="preserve">Programme records
</t>
  </si>
  <si>
    <t>KP-6c</t>
  </si>
  <si>
    <t>Number of sex workers who received any PrEP product at least once during the reporting period.</t>
  </si>
  <si>
    <t>Number of sex workers people prescribed or dispensed any form of PrEP at least once during the reporting period.</t>
  </si>
  <si>
    <t>PrEP product (oral PrEP, injectable PrEP, DPV-VR);
Age (15-19, 20-24, 25+);
Gender (female, male, transgender).</t>
  </si>
  <si>
    <t>KP-6d</t>
  </si>
  <si>
    <t>Number of people who inject drugs who received any PrEP product at least once during the reporting period.</t>
  </si>
  <si>
    <t>WHO HIV SI 2022. Indicator PRV.2, page 292
https://www.who.int/publications/i/item/9789240055315 
Global Fund Modification: Indicator name and numerator is disaggregated by key population</t>
  </si>
  <si>
    <t>KP-7a</t>
  </si>
  <si>
    <t>Percentage of men who have sex with men tested for sexually transmitted infections during the reporting period.</t>
  </si>
  <si>
    <t>Number of men who have sex with men tested for STIs during the reporting period.</t>
  </si>
  <si>
    <r>
      <t xml:space="preserve">Numerator &amp; Denominator: Program records
Numerator:
</t>
    </r>
    <r>
      <rPr>
        <b/>
        <sz val="11"/>
        <rFont val="Arial"/>
        <family val="2"/>
      </rPr>
      <t xml:space="preserve">Syphilis
</t>
    </r>
    <r>
      <rPr>
        <sz val="11"/>
        <rFont val="Arial"/>
        <family val="2"/>
      </rPr>
      <t>Number of men who have sex with men tested for syphilis during the reporting period</t>
    </r>
    <r>
      <rPr>
        <b/>
        <sz val="11"/>
        <rFont val="Arial"/>
        <family val="2"/>
      </rPr>
      <t xml:space="preserve">
Gonorrhoea
</t>
    </r>
    <r>
      <rPr>
        <sz val="11"/>
        <rFont val="Arial"/>
        <family val="2"/>
      </rPr>
      <t>Number of men who have sex with men tested for gonorrhoea (using a molecular test, culture or POC test) during the reporting period</t>
    </r>
  </si>
  <si>
    <t>Considerations when selecting this indicator and setting targets:
1. This indicator can be included when investments are supporting STI testing, for either syphilis or gonorrhea whichever having a higher number, as part of HIV prevention programs in the grant, with focus on this key population. The choice of either syphilis or gonorrhea needs to be consistent during the grant implementation period.
2. Targets should be consistent with HIV prevention coverage targets for this key population. Countries should provide assumptions to understand possible expected differences in targets/results.
3. Countries should demonstrate consistency between the scope of STI testing interventions planned and the targets by considering the scope of current and planned STI testing interventions. 
4. Countries should present assumptions that justify the geographic prioritization and/or subnational disaggregation of the expected coverage target.</t>
  </si>
  <si>
    <t>This indicator measures the effectiveness of prevention interventions on sexual transmission, should be intepreted together with KP 1a-c.</t>
  </si>
  <si>
    <t xml:space="preserve">WHO HIV SI 2022. Indicators STI.1 and STI.4, pages 359 and 365
https://www.who.int/publications/i/item/9789240055315 
Global Fund Modification: Global Fund limited both STI.1 (syphilis testing coverage) and STI.4 (gonorrhoea testing coverage) to testing among key populations. </t>
  </si>
  <si>
    <t>KP-7b</t>
  </si>
  <si>
    <t>Percentage of transgender people tested for sexually transmitted infections during the reporting period.</t>
  </si>
  <si>
    <t>Number of transgender people tested for STIs during the reporting period.</t>
  </si>
  <si>
    <r>
      <t xml:space="preserve">Numerator &amp; Denominator: Program records
Numerator:
</t>
    </r>
    <r>
      <rPr>
        <b/>
        <sz val="11"/>
        <rFont val="Arial"/>
        <family val="2"/>
      </rPr>
      <t xml:space="preserve">Syphilis
</t>
    </r>
    <r>
      <rPr>
        <sz val="11"/>
        <rFont val="Arial"/>
        <family val="2"/>
      </rPr>
      <t>Number of transgender people tested for syphilis during the reporting period</t>
    </r>
    <r>
      <rPr>
        <b/>
        <sz val="11"/>
        <rFont val="Arial"/>
        <family val="2"/>
      </rPr>
      <t xml:space="preserve">
Gonorrhoea
</t>
    </r>
    <r>
      <rPr>
        <sz val="11"/>
        <rFont val="Arial"/>
        <family val="2"/>
      </rPr>
      <t>Number of transgender tested for gonorrhoea (using a molecular test, culture or POC test) during the reporting period</t>
    </r>
  </si>
  <si>
    <t>KP-7c</t>
  </si>
  <si>
    <t>Percentage of sex workers tested for sexually transmitted infections during the reporting period.</t>
  </si>
  <si>
    <t>Number of sex workers tested for STIs during the reporting period.</t>
  </si>
  <si>
    <r>
      <t xml:space="preserve">Numerator &amp; Denominator: Program records
Numerator:
</t>
    </r>
    <r>
      <rPr>
        <b/>
        <sz val="11"/>
        <rFont val="Arial"/>
        <family val="2"/>
      </rPr>
      <t xml:space="preserve">Syphilis
</t>
    </r>
    <r>
      <rPr>
        <sz val="11"/>
        <rFont val="Arial"/>
        <family val="2"/>
      </rPr>
      <t>Number of sex workers tested for syphilis during the reporting period</t>
    </r>
    <r>
      <rPr>
        <b/>
        <sz val="11"/>
        <rFont val="Arial"/>
        <family val="2"/>
      </rPr>
      <t xml:space="preserve">
Gonorrhoea
</t>
    </r>
    <r>
      <rPr>
        <sz val="11"/>
        <rFont val="Arial"/>
        <family val="2"/>
      </rPr>
      <t>Number of sex workers tested for gonorrhoea (using a molecular test, culture or POC test) during the reporting period</t>
    </r>
  </si>
  <si>
    <t>KP-8</t>
  </si>
  <si>
    <t>Percentage of people who inject drugs receiving opioid substitution therapy.</t>
  </si>
  <si>
    <t>Numerator: Program records;
Denominator: Estimated population size</t>
  </si>
  <si>
    <t>Considerations when selecting this indicator and setting targets:
1. This indicator may be included when there are relevant investments  focused on improving coverage of OST among estimated PWID. It may be combined with indicator KP-5 when also aiming to improve retention.
2. Targets should reflect the country's expected progress sustaining or improving coverage of OST programs in targeted areas. 
2. Countries should provide updated and quality assured population size estimates. This implies that the methods used for the estimations followed available technical partner's guidance.
3. When establishing the denominator for the targets, countries will provide evidence of the best use of available population size estimates commeasurate with the scope of the interventions planned (whether funded or co-funded by the grant).
4. National Programs should provide evidence that there is capacity in-country for the measurement of this indicator as specified on the column "analysis and interpretation".
5. Countries should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 the coverage target) as granular as possible (i.e. by departments or districts, as available).
6. Countries should provide additional information to understand how the targets provided in the PF represent or contribute to the national targets. For this purpose, countries are encouraged to provide a disaggregation of the targets by geographic areas and funding source.</t>
  </si>
  <si>
    <t xml:space="preserve">Measure of the coverage of OST among people who are opioid dependent. Programmatic results should be triangulated with coverage data from surveys. </t>
  </si>
  <si>
    <t>Global AIDS Monitoring 2023 Indicator 1.10, page 33
https://www.unaids.org/sites/default/files/media_asset/global-aids-monitoring_en.pdf</t>
  </si>
  <si>
    <t>Prevention Package for Adolescent Girls and Young Women (AGYW) and Male Sexual Partners in High HIV Incidence Settings</t>
  </si>
  <si>
    <t>YP-2</t>
  </si>
  <si>
    <t>Percentage of high-risk adolescent girls and young women reached with HIV prevention programs- defined package of services.</t>
  </si>
  <si>
    <t>Number of high-risk adolescent girls and young women who have received a defined package of HIV prevention services.</t>
  </si>
  <si>
    <t>Numerator: Program records;
Denominator: Estimated population size (UNAIDS PSE for AGYW or any method developed by country programs)</t>
  </si>
  <si>
    <t>Considerations when selecting this indicator and setting targets
1. Countries are expected to provide updated and quality assured high risk population size estimates. This implies that the methods used for the estimations followed available technical partner's guidance.
2. When establishing the denominator for the targets, countries will provide evidence of the best use of available population size estimates or administrative data in case of prisoners,  commeasurate with the scope of the interventions planned (whether funded or co-funded by the grant).
4. National Programs are expected to provide evidence that there is capacity in-country for the measurement of this indicator as specified on the column "analysis and interpretation".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(the coverage target) as granular as possible (i.e. by departments or districts, as available).
6. Countries are expected to provide additional information to understand how the targets provided in the performance framework represent or contribute to the national targets. For this purpose, countries are encouraged to provide a disaggregation of the targets by geographic areas and funding source.</t>
  </si>
  <si>
    <t>YP-4</t>
  </si>
  <si>
    <t>Number of high-risk adolescent girls and young women who received any PrEP product at least once during the reporting period.</t>
  </si>
  <si>
    <t>Number of high-risk adolescent girls and young women prescribed or dispensed any form of PrEP at least once during the reporting period.</t>
  </si>
  <si>
    <t>PrEP product (oral PrEP, injectable PrEP, DPV-VR);
Age (15-19, 20-24).</t>
  </si>
  <si>
    <t xml:space="preserve">Programme records
</t>
  </si>
  <si>
    <t>Considerations when selecting this indicator and setting targets:
1. This indicator is expected to be selected in the performance framework when investments are focused on prevention among AGYW, including any type of support to PrEP.
2. Countries are expected to provide additional information to understand how targets will contribute to reduce the gap in access to PrEP for AGYW, during the implementation period.
3. National Programs should demonstrate how targets are consistent with the geographic prioritization for national HIV prevention programs for AGYW.
4. National Programs are encouraged to provide the assumptions that supported setting the targets to address existing reasons linked to existing gaps for PrEP at baseline, to ensure consistency with the scope of planned interventions.</t>
  </si>
  <si>
    <t>Individuals prescribed different PrEP products or regimens at different times during the reporting period should be counted only once. 
Reporting on this indicator is from the Global Fund AGYW priority countries.</t>
  </si>
  <si>
    <t>WHO HIV SI 2022. Indicator PRV.2, page 292
https://www.who.int/publications/i/item/9789240055315 
THe Global Fund Modification: This indicator is limited to high-risk AGYW</t>
  </si>
  <si>
    <t>YP-5</t>
  </si>
  <si>
    <t>Percentage of high-risk adolescent girls and young women tested for sexually transmitted infections during the reporting period.</t>
  </si>
  <si>
    <t>Number of high-risk adolescent girls and young women tested for STIs during the reporting period.</t>
  </si>
  <si>
    <t>Age (15-19, 20-24);
STI (syphilis, gonorrhea).</t>
  </si>
  <si>
    <r>
      <t xml:space="preserve">Numerator &amp; denominator: Program records
Numerator:
</t>
    </r>
    <r>
      <rPr>
        <b/>
        <sz val="11"/>
        <rFont val="Arial"/>
        <family val="2"/>
      </rPr>
      <t>Syphilis</t>
    </r>
    <r>
      <rPr>
        <sz val="11"/>
        <rFont val="Arial"/>
        <family val="2"/>
      </rPr>
      <t xml:space="preserve">
Number of high-risk adolescent girls and young women attending HIV prevention services tested for syphilis during the reporting period
</t>
    </r>
    <r>
      <rPr>
        <b/>
        <sz val="11"/>
        <rFont val="Arial"/>
        <family val="2"/>
      </rPr>
      <t xml:space="preserve">Gonorrhoea
</t>
    </r>
    <r>
      <rPr>
        <sz val="11"/>
        <rFont val="Arial"/>
        <family val="2"/>
      </rPr>
      <t xml:space="preserve">Number of high-risk adolescent girls and young women tested for gonorrhoea (using a molecular test, culture or POC test) during the reporting period
</t>
    </r>
  </si>
  <si>
    <t>Considerations when selecting this indicator and setting targets:
1. This indicator can be included when investments are supporting STI testing, for either syphilis or gonorrhea whichever having a higher number, as part of AGYW programs in the grant. The choice of either syphilis or gonorrhea needs to be consistent during the grant implementation period.
2. Targets should be consistent with HIV prevention coverage targets for AGYW. Countries should provide assumptions to understand possible expected differences in targets/results.
3. Countries should demonstrate consistency between the scope of STI testing interventions planned and the targets.
4. Countries should present assumptions that justify the geographic prioritization and/or subnational disaggregation of the expected coverage target.</t>
  </si>
  <si>
    <t>STIs are known to amplify the risk of HIV acquisition. This indicator measure the coverage of STI testing among adolescent girls and young women. 
Reporting on this indicator is from the Global Fund AGYW priority countries.</t>
  </si>
  <si>
    <t xml:space="preserve">WHO HIV SI 2022. Indicators STI.1 and STI.4, pages 359 and 365
https://www.who.int/publications/i/item/9789240055315 
The Global Fund Modification: Global Fund limited both STI.1 (syphilis testing coverage) and STI.4 (gonorrhoea testing coverage) to testing among high-risk AGYW. </t>
  </si>
  <si>
    <t>Revised code, new disaggregations</t>
  </si>
  <si>
    <t>YP-6</t>
  </si>
  <si>
    <t>Number of medical male circumcisions performed according to national standards</t>
  </si>
  <si>
    <t>Age (15–19, 20–24, 25+).</t>
  </si>
  <si>
    <t xml:space="preserve">Numerator: Health facility recording and reporting forms, health management information system, VMMC registers, etc.
</t>
  </si>
  <si>
    <t>Considerations when selecting this indicator and setting targets:
1. All 15 priority countries should include this indicator as specified in this guidance. In addition, countries where relevant investments are focused on increasing coverage or improving quality of male circumcisions according to national standards could include this indicator.
2. National programs should provide assumptions that justify the expected progression of targets, consistent with the scope of the interventions.
3. National programs should ensure in-country capacity to measure/report not only coverage but compliance with national standards.</t>
  </si>
  <si>
    <t>This indicator is required only for 15 countries with high HIV prevalence, low levels of male circumcision and generalized heterosexual epidemics: Botswana, Ethiopia, Eswatini, Kenya, Lesotho, Malawi, Mozambique, Namibia, Rwanda, South Africa, South Sudan, Uganda, United Republic of Tanzania, Zambia and Zimbabwe.</t>
  </si>
  <si>
    <t xml:space="preserve">Global AIDS Monitoring 2023, Indicator 1.13, pages 38-39
https://www.unaids.org/sites/default/files/media_asset/global-aids-monitoring_en.pdf
WHO HIV SI 2022. Indicator PRV.15 page 309
https://www.who.int/publications/i/item/9789240055315 </t>
  </si>
  <si>
    <t>Elimination of Vertical Transmission of HIV, Syphilis and Hepatitis B</t>
  </si>
  <si>
    <t>Indicator code change</t>
  </si>
  <si>
    <t>VT-1</t>
  </si>
  <si>
    <t>Percentage of pregnant women who know their HIV status.</t>
  </si>
  <si>
    <t>Non cumulative - special</t>
  </si>
  <si>
    <t>HIV status (positive, negative, unknown).</t>
  </si>
  <si>
    <r>
      <rPr>
        <sz val="11"/>
        <rFont val="Arial"/>
        <family val="2"/>
      </rPr>
      <t>HMIS</t>
    </r>
    <r>
      <rPr>
        <sz val="11"/>
        <color theme="1"/>
        <rFont val="Arial"/>
        <family val="2"/>
      </rPr>
      <t xml:space="preserve">
Numerator: Program records,  e.g. ANC registers, labour and delivery registers, ART registers.
Denominator: Estimates from central statistics office, UN Population Division or vital statistics.</t>
    </r>
  </si>
  <si>
    <t>Considerations when selecting this indicator and setting targets:
1. VT indicators can be included when investments are supporting maintaining or expanding one ore more of the pillars of the PMTCT cascade: HIV testing among pregnant women (VT-1), scaling up ART coverage among pregnant women (TCS-10), virological testing among enfants (VT-2) and/or testing for syphilis (VT-3) as part of the support for the PMTCT program.
2. A selection based on prioritization is encouraged when investments are supporting more than one of the pillars and relevant gaps in more than one pillar are targeted under the scope of the interventions of the grant. The prioritization should consider which indicator(s) measure progress closing the most important remaining gaps and for which indicators the grant include most relevant activities.
3. Countries should provide the best estimates for the denominator.
4. National programs should provide targets which are consistent with the remaining pillars of the PMTCT cascade to achieve the expected impact on HIV new infections among enfants, based on modelled estimations.
5. Countries should provide assumptions that justify the scope of interventions funded through the grant, and its consistency or contribution to national targets, including subnational disaggregation of the target, including by service providers.</t>
  </si>
  <si>
    <t>1. Efforts should be made to remove women captured twice in the reporting systems.
2. To ensure comparability, the Spectrum output is used for the denominator for global analysis.</t>
  </si>
  <si>
    <t xml:space="preserve">Global AIDS Monitoring 2023 Indicator 2.1, pages 44-45
https://www.unaids.org/sites/default/files/media_asset/global-aids-monitoring_en.pdf
WHO HIV SI 2022. Indicator HTS.1 , page 313
https://www.who.int/publications/i/item/9789240055315 
The Global Fund Modification: This indicator is limited to the population of pregnant women. </t>
  </si>
  <si>
    <t>Indicator code change, Revised disaggregation</t>
  </si>
  <si>
    <t>VT-2</t>
  </si>
  <si>
    <t>Percentage of HIV-exposed infants receiving a virological test for HIV within 2 months of birth.</t>
  </si>
  <si>
    <t xml:space="preserve">Numerator: Programme records (for example, PMTCT registers, laboratory records)
Denominator: Modelling-based estimates (for example, Spectrum AIM) </t>
  </si>
  <si>
    <t xml:space="preserve">1. The denominator is a proxy measure for the number of infants born to HIV-infected women.
2. Data should be aggregated from the laboratory databases.
3. This information should only include the most recent test result for an infant tested in the first two months of life.
4. To ensure comparability, the Spectrum output is used for the denominator for global analysis. This is a proxy measure for the number of infants born to women living with HIV. </t>
  </si>
  <si>
    <t xml:space="preserve">WHO HIV SI 2022. Indicator VER.2, page338
https://www.who.int/publications/i/item/9789240055315 
The Global Fund Modification: This indicator is limited to testing within 2 months of birth. WHO VER.2 includes testing at both 2 months and 12 months. 
</t>
  </si>
  <si>
    <t>Indicator code change, Revised name</t>
  </si>
  <si>
    <t>VT-3</t>
  </si>
  <si>
    <t>Percentage of women accessing antenatal care services who were tested for syphilis.</t>
  </si>
  <si>
    <r>
      <t>Number of women attending antenatal care services who were tested for</t>
    </r>
    <r>
      <rPr>
        <sz val="11"/>
        <rFont val="Arial"/>
        <family val="2"/>
      </rPr>
      <t xml:space="preserve"> syphilis at first ANC visit.</t>
    </r>
  </si>
  <si>
    <r>
      <t>Number of women attending antenatal care s</t>
    </r>
    <r>
      <rPr>
        <sz val="11"/>
        <rFont val="Arial"/>
        <family val="2"/>
      </rPr>
      <t>ervices at first ANC visit.</t>
    </r>
  </si>
  <si>
    <t>HMIS
Numerator and Denominator: Health facility records, ANC registers</t>
  </si>
  <si>
    <t>1. Measures the extent of routine syphilis screening among pregnant women at the first ANC visit
2. Routine screening among pregnant women attending antenatal clinic as an entry point for diagnosis and treatment is a cost-effective way to prevent congenital syphilis.</t>
  </si>
  <si>
    <t xml:space="preserve">WHO HIV SI 2022 Indicator STI.1.C page 359 
https://www.who.int/publications/i/item/9789240055315 
Global AIDS Monitoring 2023 Indicator 3.5A pages 65-66
https://www.unaids.org/sites/default/files/media_asset/global-aids-monitoring_en.pdf
The Global Fund Modification: Limited to testing at the first ANC visit. 
</t>
  </si>
  <si>
    <t>HTS-2</t>
  </si>
  <si>
    <t>Percentage of high-risk adolescent girls and young women (AGYW) that have received an HIV test during the reporting period in AGYW programs.</t>
  </si>
  <si>
    <t>Number of high risk AGYW who were tested for HIV and received their results in the reporting period in the targeted areas.</t>
  </si>
  <si>
    <t>Estimated number of high risk adolescent girls and young women in the targeted areas.</t>
  </si>
  <si>
    <t>Numerator: Program records
Prevention or community reporting outside of HMIS.
Denominator: estimated number of high-risk AGYW in in the targeted areas.</t>
  </si>
  <si>
    <t>Considerations when selecting indicators and setting targets
1. This indicator should be included always that investments are focused on supporting HIV differentiated testing for AGYW.
2. Countries are expected to plan ahead to ensure updated and quality assured population size estimates are available to use as denominators for the targets. This implies that the methods used for the estimations followed/will follow available technical partner's guidance. 
3. When establishing the denominator for the targets, countries are expected to provide evidence of the best use of available population size estimates commeasurate with the scope of the interventions planned (whether funded or co-funded by the grant).
4. National Programs should provide evidence that there is capacity in-country for the measurement of this indicator as specified on the column "analysis and interpretation". When setting the targets, the national program should consider that the numerator refers to people tested, therefore, the numerator will account for a person who has been tested once or more times (as per national guidance established frequency) during the reporting period as one. 
5. Countries should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 the coverage target) as granular as possible (i.e. by departments or districts, as available).
6. Countries should provide additional information to understand how the targets provided in the performance framework represent or contribute to the national targets. For this purpose, countries are encouraged to provide a disaggregation of the targets by geographic areas and funding source.
7. In countries where investment and program focus includes prevention packages, PrEP, HIV testing, national programs are expected to provide assumptions that explain the synergies, comprehensiveness and complementarity in the  delivery of prevention packages, PrEP and HIV testing and consistency in established coverage targets for AGYW.
8. National programs should provide the assumptions that justify the complementarity of differentiated HIV testing modalities to achieve the overall HIV testing coverage for AGYW, at national and subnational level. 
9. Assisted self-tests are also included in the numerator and should be considered in the target setting.</t>
  </si>
  <si>
    <t>This indicator is required only for the Global Fund AGYW priority countries</t>
  </si>
  <si>
    <t>Global AIDS Monitoring 2023 Indicator 1.4, page 16.
https://www.unaids.org/sites/default/files/media_asset/global-aids-monitoring_en.pdf
Global Fund Modification: The GAM indicator includes key populations. 
The Global Fund included AGYW in the indicator name, and specified "in AGYW programs"</t>
  </si>
  <si>
    <t>HTS-3a</t>
  </si>
  <si>
    <t>Percentage of men who have sex with men that have received an HIV test during the reporting period in key population (KP) -specific programs and know their results.</t>
  </si>
  <si>
    <t>Numerator: Program records
Denominator: Estimated population size in the program area or in the country
Prevention or community reporting outside of HMIS</t>
  </si>
  <si>
    <t>Considerations when selecting indicators and setting targets
1. This indicator should be included always that investments are focused on supporting HIV differentiated testing for the specific key population group.
2. Countries are expected to plan ahead to ensure updated and quality assured population size estimates are available to use as denominators for the targets. This implies that the methods used for the estimations followed/will follow available technical partner's guidance. 
3. When establishing the denominator for the targets, countries are expected to provide evidence of the best use of available population size estimates commeasurable with the scope of the interventions planned (whether funded or co-funded by the grant).
4. National Programs are expected to provide evidence that there is capacity in-country for the measurement of this indicator as specified on the column "analysis and interpretation". When setting the targets, the national program should consider that the numerator refers to people tested, therefore, the numerator will account for a person who has been tested once or more times (as per national guidance established frequency) during the reporting period as one. 
5. Countries are expected to provide a subnational distribution of the target. For that purpose, National Programs are encouraged to use their best estimation available of the distribution of the denominator and numerator at subnational level. National programs are expected to provide assumptions that justify the prioritization ( the coverage target) as granular as possible (i.e. by departments or districts, as available).
6. Countries should provide additional information to understand how the targets provided in the performance framework represent or contribute to the national targets. For this purpose, countries are encouraged to provide a disaggregation of the targets by geographic areas and funding source.
7. In countries where investment and program focus includes prevention packages, PrEP, HIV testing, national programs are expected to provide assumptions that explain the synergies, comprehensiveness and complementarity in the  delivery of prevention packages, PrEP and HIV testing and consistency in established coverage targets for the specifc key population.
8. National programs should provide the assumptions that justify the complementarity of differentiated HIV testing modalities to achieve the overall HIV testing coverage for the specific key population, at national and subnational level. 
9. Assisted self-tests are also included in the numerator and should be considered in the target setting.</t>
  </si>
  <si>
    <t>1. Coverage will be assessed based on population size estimates. Where these are not available, countries will be required to undertake a size estimation as soon as possible. Until the revised estimates are provided, available, estimates will be used. 
2. Coverage data from routine reporting will be triangulated with the coverage from survey data for overall impact assessment.
3. If data on persons who retest are not available, national programs should justify the results for the numerator with evidence.                                                                                                                  
4. If unique identification code is not available, national programs should justify the results for the numerator with evidence</t>
  </si>
  <si>
    <t xml:space="preserve">WHO HIV SI 2022 Indicator HTS.1, page 313
https://www.who.int/publications/i/item/9789240055315 
Global AIDS Monitoring 2023 Indicator 1.4, page 16
https://www.unaids.org/sites/default/files/media_asset/global-aids-monitoring_en.pdf
The Global Fund Modification: Limits numerator to those testing in KP-specific programs; limits denominator to estimated population in KP-specific program areas. </t>
  </si>
  <si>
    <t>HTS-3b</t>
  </si>
  <si>
    <t>Percentage of TG that have received an HIV test during the reporting period in KP-specific programs and know their results.</t>
  </si>
  <si>
    <t>Numerator: Program records
Denominator: Estimated population size in program areas or in the country
Prevention or community reporting outside of HMIS</t>
  </si>
  <si>
    <t>HTS-3c</t>
  </si>
  <si>
    <t>Percentage of sex workers that have received an HIV test during the reporting period in KP-specific programs and know their results.</t>
  </si>
  <si>
    <t>Numerator: Program records
Denominator: Estimated population size in the program areas or in the country
Prevention or community reporting outside of HMIS</t>
  </si>
  <si>
    <t>HTS-3d</t>
  </si>
  <si>
    <t>Percentage of people who inject drugs that have received an HIV test during the reporting period in KP-specific programs and know their results.</t>
  </si>
  <si>
    <t>HTS-3e</t>
  </si>
  <si>
    <t>Percentage of other vulnerable populations that have received an HIV test during the reporting period and know their results.</t>
  </si>
  <si>
    <t>HTS-3f</t>
  </si>
  <si>
    <t>Number of people in prisons and other closed settings that have received an HIV test during the reporting period and know their results.</t>
  </si>
  <si>
    <t>Gender (female, male).</t>
  </si>
  <si>
    <t xml:space="preserve">Numerator: Program records
</t>
  </si>
  <si>
    <t>HTS-5</t>
  </si>
  <si>
    <t>Percentage of people newly diagnosed with HIV initiated on ART.</t>
  </si>
  <si>
    <t>HMIS
Numerator: Program records for HIV testing services and ART sites, e.g. ART registers, other facility registers (e.g. HIV testing, ANC, TB); case-based surveillance data.
Denominator:  Program records, e.g. HIV testing registers, laboratory records, case-based reporting.</t>
  </si>
  <si>
    <t>Considerations when selecting this indicator and setting targets:
1. This indicator can be selected in countries where investments are focused on linkage- to care to reduce the gap on the second pillar (ART coverage) of the HIV diagnosis and treatment cascade.
2. When setting the targets, countries are expected to consider the specified requirements to report and include PLHIV in the numerator. Countries are expected to have capacity to monitor the continuum of care for people newly diagnosed linked to care and their ART initiation/enrolment.
3. Targets should be consistent with the expected increase of ART coverage established in TCS-1 targets.
4. Countries should provide assumptions for the estimation of the expected newly diagnosed people considering positivity rates, HIV testing coverage, historic data, etc.</t>
  </si>
  <si>
    <t>1. This indicator provides information on proportion of people starting treatment following HIV-positive diagnosis.
2. Initiation on ART should be measured as per country guidelines for treatment initiation, for example- 14, 30, or 90 days from diagnosis.
3. Disaggregated reporting by time period after diagnosis (e.g. 30 or 90 days) provides an indication of the quality of care with respect to national guidelines on when treatment should be started.
4. In the absence of a cohort system of tracking, countries with aggregate reporting need data collection forms which categorize those who initiate ART by the timing of their HIV diagnosis.  This can result in some mismatch of those who are counted in the denominator but who are not included in the numerator, i.e. those who are diagnosed with HIV toward the end of the reporting period may initiate ART after the reporting period.  This should be considered in the interpretation of the indicator.</t>
  </si>
  <si>
    <t xml:space="preserve">WHO HIV SI 2022 Indicator HTS.4, page 318 
https://www.who.int/publications/i/item/9789240055315 
</t>
  </si>
  <si>
    <t xml:space="preserve">New </t>
  </si>
  <si>
    <t>HTS-6</t>
  </si>
  <si>
    <t>Number of individual HIV self-test kits distributed.</t>
  </si>
  <si>
    <t>Number of individual self-test kits distributed, including assisted self-tests.</t>
  </si>
  <si>
    <t>Program records; 
Reporting outside of HMIS</t>
  </si>
  <si>
    <t xml:space="preserve">Considerations when selecting this indicator and setting targets:
1. This indicator can be included in the performance framework in countries where investments support improving access to HIV self testing kits as one of the differentiated modalities of HIV testing.
2. Targets should be consistent with the assumptions used for the HIV self testing kits quantification and expected contribution to the overall HIV testing targets.
3. Countries should provide the assumptions behind the prioritization of key populations and geographic areas for the distribution of HIV self testing kits.
4. Assisted self-tests are included in the numerator and should be considered in the target setting.
</t>
  </si>
  <si>
    <t>Treatment, Care and Support</t>
  </si>
  <si>
    <t>TCS-1.1</t>
  </si>
  <si>
    <t>Percentage of people on ART among all people living with HIV at the end of the reporting period.</t>
  </si>
  <si>
    <t>Non cumulative - other</t>
  </si>
  <si>
    <t>HMIS;
Numerator: Program records, e.g. ART registers and corresponding cross-sectional reporting forms;
Denominator: HIV estimation models such as Spectrum</t>
  </si>
  <si>
    <t xml:space="preserve">Considerations when selecting this indicator and setting targets-
1. This indicator can be included in the performance framework in countries where investments support improving ART coverage, including linkage to care, retention and adherence, improvement of quality of care, ART optimization, etc.
2. National Programs should ensure consistency of the targets with the expected progress in other pillars of the HIV diagnosis and treatment cascade.
3. Countries are encouraged to present a granular distribution of the targets by service providers, geographic areas and populations. 
4. The national programs should provide assumptions behind the scale and focus of interventions included in the grant to allow to achieve the proposed targets.
5. National programs should support their targets with updated analysis of the baseline, identifying and explaining the reasons for the loss of patients in the ART cohort, and link this to the proposed interventions to achieve the targets.
</t>
  </si>
  <si>
    <t>1. This indicator measures progress towards providing ART to all PLHIV, i.e. treatment coverage, taking in to account total attrition during the reporting period.
2. Numerator is generated by determining the number of PLHIV on ART at the end of the last reporting period, plus the number of PLHIV started on ART during the current reporting period taking in to account the retention/attrition status for all people by the end of the reporting period. The numerator should NOT INCLUDE people who have stopped treatment, died, or those who were otherwise lost to follow-up (LTFU) during this period. Consistent with methods defined for the indicator HIV O-21 (Attrition rate, see row 30 above), these classification categories should be reported separately to national level and used for calculation of the number of PLHIV on ART.
3. Protocols should be in place to avoid duplicate counting of individuals across facilities or over time.
4. This indicator does not include antiretroviral medicines taken only for preventing mother-to-child transmission and post-exposure prophylaxis, ie, those results reported using TCS-10, KP-7a, KP-7b, KP-7c and  KP-7d. This indicator includes pregnant women living with HIV who are receiving lifelong antiretroviral therapy.
5. Countries should triangulate the numerator from programme data with national procurement and drug monitoring systems and adjust reported numbers as appropriate. 
6. Countries that undertake data quality assessments or reviews that monitor the extent to which facilities are able to accurately report the number of people on treatment during reporting periods should also adjust programme numerator data to account for these inconsistencies. 
7. Estimates of coverage of antiretroviral therapy from surveys can also be used to inform or validate the numerator. Note that surveys that only capture self-reported data on treatment uptake should not be used, since self-reported data has been shown to be of limited quality.
8. It is recommended that countries budget for and include separate indicators for adults and children (TCS-1b and TCS-1c), using the module "Treatement care and suppor"t and populations "adults living with HIV (15 and above)" and "children living with HIV (under 15)". If TCS-1b and TCS-1c have been included in the PF, there is no need to include indicator TCS-1.1.</t>
  </si>
  <si>
    <t xml:space="preserve">WHO HIV SI 2022 Indicator ART.1 page 325
https://www.who.int/publications/i/item/9789240055315 
</t>
  </si>
  <si>
    <t>TCS-1b</t>
  </si>
  <si>
    <t>Percentage of adults (15 and above) on ART among all adults living with HIV at the end of the reporting period.</t>
  </si>
  <si>
    <t>HMIS
Numerator: Program records, e.g. ART registers and corresponding cross-sectional reporting forms.
Denominator: HIV estimation models such as Spectrum</t>
  </si>
  <si>
    <t xml:space="preserve">Global AIDS Monitoring 2023 Indicator 2.2, pages 46-47
https://www.unaids.org/sites/default/files/media_asset/global-aids-monitoring_en.pdf
</t>
  </si>
  <si>
    <t>TCS-1c</t>
  </si>
  <si>
    <t>Percentage of children (under 15) on ART among all children living with HIV at the end of the reporting period.</t>
  </si>
  <si>
    <t>TCS-8</t>
  </si>
  <si>
    <t>Percentage of people living with HIV and on ART with viral load test result.</t>
  </si>
  <si>
    <t>HMIS, the numerator and denominator: Patient monitoring tools (for example, patient records/EMRs, ART register, cohort reporting forms, laboratory information system)</t>
  </si>
  <si>
    <t>Considerations when selecting this indicator and setting targets: 
1. this indicator should be selected when the grant is supporting the ART program. 
2. setting targets should consider national guidance and testing capacity for viral load. 
3. the targets should be commeasurate with targets for HIV O-12.</t>
  </si>
  <si>
    <t xml:space="preserve">THis indicator helps to assess the extent to which viral load testing is available in the country and enables appropriate interpretation of viral load suppression data. This indicator is essential for monitoring access to viral load testing as well as the interpretation of the indicator HIV O-12, PLHIV on ART who have suppressed viral load and its representativeness. </t>
  </si>
  <si>
    <t xml:space="preserve">WHO HIV SI 2022 Indicator  ART.6, page 332
https://www.who.int/publications/i/item/9789240055315 
</t>
  </si>
  <si>
    <t>TCS-9</t>
  </si>
  <si>
    <t>Percentage of people living with HIV and currently on antiretroviral therapy who are receiving multi month dispensing of antiretroviral medicine.</t>
  </si>
  <si>
    <t>HMIS, the numerator and denominator: Program records, e.g. ART registers and corresponding reporting forms.</t>
  </si>
  <si>
    <t>Considerations when selecting this indicator and setting targets: 
1. this indicator should be selected when the grant is supporting the ART program. 
2. setting targets should consider national guidance and national targets in national strategy plan</t>
  </si>
  <si>
    <t>Assesses percentage of all people living with HIV and currently on ART who received a multi-month supply of ARV medicine (as specified below) at their most recent ARV medicine pick-up.</t>
  </si>
  <si>
    <t xml:space="preserve">Global AIDS Monitoring 2023 indicator 7.14, pages 106-107
https://www.unaids.org/sites/default/files/media_asset/global-aids-monitoring_en.pdf
WHO HIV SI 2022 Indicator DSD.1, page 353
https://www.who.int/publications/i/item/9789240055315 
</t>
  </si>
  <si>
    <t>Indicator code change, revised name</t>
  </si>
  <si>
    <t>TCS-10</t>
  </si>
  <si>
    <t>Percentage of pregnant women living with HIV who received antiretroviral medicine to reduce the risk of vertical transmission of HIV.</t>
  </si>
  <si>
    <t xml:space="preserve">HMIS
Numerator. National programme records aggregated from programme monitoring tools, such as patient registries and summary reporting
forms, PMTCT registers, ARV registers, labour and delivery registers.
Denominator. Estimation models such as Spectrum or antenatal clinic surveillance surveys combined with demographic data and appropriate
adjustments related to the coverage of antenatal clinic surveys.
</t>
  </si>
  <si>
    <t>1. Countries are encouraged to track and report the number of women receiving the various regimens so that the impact of antiretroviral medicines on mother-to-child transmission can be modelled based on their efficacy. If countries do not have a system for collecting and reporting this data, they should establish one. 
2. Efforts should be made to remove women captured twice in the reporting systems.</t>
  </si>
  <si>
    <t xml:space="preserve">Global AIDS Monitoring 2023 Indicator 3.4 pages 63-64
https://www.unaids.org/sites/default/files/media_asset/global-aids-monitoring_en.pdf
See also WHO HIV SI 2022 Indicator VER.4 , page 340
https://www.who.int/publications/i/item/9789240055315 
</t>
  </si>
  <si>
    <t>TB/HIV</t>
  </si>
  <si>
    <t>TB/HIV-5</t>
  </si>
  <si>
    <t>Percentage of registered new and relapse TB patients with documented HIV status.</t>
  </si>
  <si>
    <t>Quarterly</t>
  </si>
  <si>
    <t>Gender (female, male); 
Age (&lt;5, 5–14, 15+); 
HIV status (positive, negative, unknown).</t>
  </si>
  <si>
    <t xml:space="preserve">Numerator and Denominator: HMIS; TB register </t>
  </si>
  <si>
    <t>Considerations when selecting TB/HIV indicators and setting targets:
1. TB/HIV indicators are recommended to be included in the performance framework of the HIV disease component in countries where investments are focused on addressing TB as cause of death among PLHIV. One or more indicators may be selected when interventions are focused on improving early detection of HIV among TB patients (TB/HIV-5); Improving access to ART among HIV positive TB patients (TB/HIV-6); improving TB detection among PLHIV (TB/HIV 3.1); improving access to TPT (TB/HIV-7.1).
2. National Programs should provide evidence of consistency between TB and HIV program targets and capacity for triangulation of data across the health management information system of both programs.
3. Countries are encouraged to present a granular distribution of the targets by service providers, geographic areas and key populations. 
4. National programs should provide assumptions behind the scale and focus of interventions included in the grant to allow to achieve the proposed targets.</t>
  </si>
  <si>
    <t xml:space="preserve">1. The numerator includes those previously documented to be HIV-positive (for example, documented evidence of enrolment in HIV treatment sites). 
2. Although programmatically it is important that the HIV status of all TB patients including retreatment and re-registered cases is ascertained, this indicator considers only the new and relapse TB patients to avoid double counting. 
3. A high indicator value also suggests a high uptake of HIV testing at TB treatment sites– implying that the collaborative TB/HIV activities are working well. But it gives no information on whether patients are aware of their HIV status or have received appropriate pre- or post-test counselling. </t>
  </si>
  <si>
    <t>WHO Facility Analysis Guidance (working document)_ Core Health Facility indicators_page 18
https://cdn.who.int/media/docs/default-source/world-health-data-platform/rhis-modules/facilityanalysisguidance-indicators-2021--01-21.pdf?sfvrsn=76b0be9b_5
'Guidance for tuberculosis programme managers, WHO, 2019, page 15, Indicator "HIV tested new and relapse TB cases with a documented HIV status (%)"
https://www.who.int/docs/default-source/searo/indonesia/procurement/facilityanalysisguide-tbe58d238a728b45539ab390aa34ea1b7a.pdf?sfvrsn=70666a3_2</t>
  </si>
  <si>
    <t>TB/HIV-3.1a</t>
  </si>
  <si>
    <t xml:space="preserve">Percentage of people living with HIV newly initiated on ART who were screened for TB </t>
  </si>
  <si>
    <t>1. Measures the extent to which PLHIV newly initiated on ART are screened for active TB disease and eligibility for TB preventive treatment.
2. Routine TB screening among people living with HIV newly initiated on ART and those who are already on ART is essential to identifying presumptive people with TB in need of further diagnostic testing and in determining eligibility for TPT 
3. Screening is most critical at the time of ART initiation, when immune compromise is greatest. It is most commonly done as a part of pre-treatment clinical assessment.
4. Priority for high TB/HIV burden settings.</t>
  </si>
  <si>
    <t>WHO HIV SI 2022, Indicator DFT.1, page 348
https://www.who.int/publications/i/item/9789240055315</t>
  </si>
  <si>
    <t>TB/HIV-6</t>
  </si>
  <si>
    <t>Percentage of HIV-positive new and relapse TB patients on ART during TB treatment</t>
  </si>
  <si>
    <t>Number of HIV-positive new and relapsed TB patients registered during the reporting period.</t>
  </si>
  <si>
    <t xml:space="preserve">N, D, %
</t>
  </si>
  <si>
    <r>
      <rPr>
        <u/>
        <sz val="11"/>
        <rFont val="Arial"/>
        <family val="2"/>
      </rPr>
      <t>Numerator and</t>
    </r>
    <r>
      <rPr>
        <sz val="11"/>
        <rFont val="Arial"/>
        <family val="2"/>
      </rPr>
      <t xml:space="preserve"> 
</t>
    </r>
    <r>
      <rPr>
        <u/>
        <sz val="11"/>
        <rFont val="Arial"/>
        <family val="2"/>
      </rPr>
      <t>Denominator</t>
    </r>
    <r>
      <rPr>
        <sz val="11"/>
        <rFont val="Arial"/>
        <family val="2"/>
      </rPr>
      <t>: TB register at the basic management unit, ART register. 
HMIS</t>
    </r>
  </si>
  <si>
    <t>1. Prompt TB treatment and early ART are critical for reducing the mortality due to HIV-associated TB and must be the highest-priority activity for both the NACP and NTP. While TB treatment should be started immediately, ART should be started within 2  weeks of TB diagnosis (Except when signs and symptoms of meningitis are present), given that all are eligible for ART irrespective of their CD4 cell count. 
2. Although it is important that ART status of all HIV positive TB patients is assessed, this indicator considers only new and relapse patients to avoid double counting. Cases with undocumented TB treatment history should be counted as new cases.
3. TB and HIV programmes should aim to achieve TB treatment and ART in more than 90% of HIV positive TB patients. However, this indicator may miss patients diagnosed towards the end of reporting period whose ART treatment status may not be updated in the TB registers. Also, this indicator does not capture timeliness of ART initiation.</t>
  </si>
  <si>
    <t xml:space="preserve">A guide to monitoring and evaluation for collaborative TB/HIV activities: 2015 revision- Indicator A.4; Page 18- http://www.who.int/tb/publications/monitoring-evaluation-collaborative-tb-hiv/en/  
'WHO Facility Analysis Guidance (working document)_June 2021_ Core Health Facility indicators_page 19
https://cdn.who.int/media/docs/default-source/world-health-data-platform/rhis-modules/facilityanalysisguidance-indicators-2021--01-21.pdf?sfvrsn=76b0be9b_5
WHO Guidance for tuberculosis programme managers, 2019, page 16 
https://www.who.int/docs/default-source/searo/indonesia/procurement/facilityanalysisguide-tbe58d238a728b45539ab390aa34ea1b7a.pdf?sfvrsn=70666a3_2
</t>
  </si>
  <si>
    <t>Revised code, revised indicator name, revised disaggregation</t>
  </si>
  <si>
    <t>TB/HIV-7.1</t>
  </si>
  <si>
    <t>Percentage of people living with HIV currently enrolled on antiretroviral therapy who started TB preventive treatment (TPT) during the reporting period.</t>
  </si>
  <si>
    <t>Age (&lt;5, 5-14, 15+); 
Gender (female, male); 
TPT regimen (3HP, 1HP, RIF, 3RH, 6H).</t>
  </si>
  <si>
    <t xml:space="preserve">HMIS or ad hoc; 
Numerator and
Denominator: Program records (ART and IPT/TPT registers). </t>
  </si>
  <si>
    <t>Considerations when selecting TB/HIV indicators and setting targets:
1. TB/HIV indicators are recommended to be included in the performance framework of the HIV disease component in countries where investments are focused on addressing TB as cause of death among PLHIV. One or more indicators may be selected when interventions are focused on improving early detection of HIV among TB patients (TB/HIV-5); Improving access to ART among HIV positive TB patients (TB/HIV-6); improving TB detection and determining eligibility for TPT among PLHIV (TB/HIV 3.1); improving access to TPT (TB/HIV-7.1).
2. National Programs should provide evidence of consistency between TB and HIV program targets and capacity for triangulation of data across the health management information system of both programs.
3. Countries are encouraged to present a granular distribution of the targets by service providers, geographic areas and key populations. 
4. National programs should provide assumptions behind the scale and focus of interventions included in the grant to allow to achieve the proposed targets.</t>
  </si>
  <si>
    <t>Global AIDS Monitoring 2023 Indicator 7.9 pages 98-99
https://www.unaids.org/sites/default/files/media_asset/global-aids-monitoring_en.pdf</t>
  </si>
  <si>
    <t>TB/HIV-8</t>
  </si>
  <si>
    <t>Treatment Success Rate for HIV-positive TB patients: Percentage of HIV-positive TB patients, all forms, bacteriologically confirmed plus clinically diagnosed, successfully treated among all HIV-positive TB patients notified during a specified period; *includes only those with new and relapse TB.</t>
  </si>
  <si>
    <t>Number of HIV-positive TB patients (i.e. bacteriologically confirmed plus clinically diagnosed) notified in a specified period who were successfully treated (sum of WHO outcome categories "cured” plus "treatment completed”)</t>
  </si>
  <si>
    <t>Numerator and Denominator: TB register/HMIS</t>
  </si>
  <si>
    <t>1. All notified people with TB should be enrolled on treatment as soon as possible. This indicator measures the percentage of HIV-positive TB patients successfully treated (cured plus treatment completed) among the HIV-positive TB patients notified to national health authorities during the reporting time period. 
2. The denominator includes only HIV-positive new and relapse TB patients notified within the same reporting period. It does not include retreatment cases.</t>
  </si>
  <si>
    <t>WHO Guidance for tuberculosis programme managers, 2019, page 14
https://www.who.int/docs/default-source/searo/indonesia/procurement/facilityanalysisguide-tbe58d238a728b45539ab390aa34ea1b7a.pdf?sfvrsn=70666a3_2</t>
  </si>
  <si>
    <t xml:space="preserve">Target type and aggregation over the reporting periods </t>
  </si>
  <si>
    <t>• This guidance applies to the countries that report six monthly or quarterly results to the Global Fund. The table below provides the different ways in which targets can be set in the performance frameworks and how these will be aggregated over the reporting periods during the year depending on the target type (# or N,D,%). The aggregated results at the end of the year will be used for performance assessment at the time of Annual Funding Decision.
• For focused countries (that report results once a year) and indicators that are recoemmended to be reported to the Global Fund once a year, the cumulation type field should be left blank. Annual targets will be used for performance assessment at the time of Annual Funding Decision.
• An indicator cannot change cumulation type within the same implementation period</t>
  </si>
  <si>
    <t>Target type</t>
  </si>
  <si>
    <t>Reporting periods</t>
  </si>
  <si>
    <t>Annual funding decision</t>
  </si>
  <si>
    <t>Performance assessment Criterion for AFD</t>
  </si>
  <si>
    <t>P1</t>
  </si>
  <si>
    <t>P2</t>
  </si>
  <si>
    <t>Total over the reporting period</t>
  </si>
  <si>
    <t>D</t>
  </si>
  <si>
    <r>
      <rPr>
        <b/>
        <sz val="11"/>
        <rFont val="Arial"/>
        <family val="2"/>
      </rPr>
      <t xml:space="preserve">Non cumulative
</t>
    </r>
    <r>
      <rPr>
        <sz val="11"/>
        <rFont val="Arial"/>
        <family val="2"/>
      </rPr>
      <t xml:space="preserve">Numbers only
or
Number and percentage with changing denominator during the year
</t>
    </r>
    <r>
      <rPr>
        <i/>
        <sz val="11"/>
        <rFont val="Arial"/>
        <family val="2"/>
      </rPr>
      <t xml:space="preserve">
For example, TB treatment success rate among the cases notified during each reporting period</t>
    </r>
  </si>
  <si>
    <t>Target (# only)</t>
  </si>
  <si>
    <t>NA</t>
  </si>
  <si>
    <t>Add targets over the reporting periods</t>
  </si>
  <si>
    <t>Result (# only)</t>
  </si>
  <si>
    <t>Add results over the reporting periods</t>
  </si>
  <si>
    <t>Achievement</t>
  </si>
  <si>
    <t>Cumulative results against cumulative targets</t>
  </si>
  <si>
    <t>Target 
(N, D, %)</t>
  </si>
  <si>
    <t>Add numerators and add denominators for the targets over the reporting periods</t>
  </si>
  <si>
    <t>Result
(N, D, %)</t>
  </si>
  <si>
    <t>Add numerators and add denominators for the results over the reporting periods</t>
  </si>
  <si>
    <t>Cumulative (%) results against cumulative (%) targets</t>
  </si>
  <si>
    <r>
      <rPr>
        <b/>
        <sz val="11"/>
        <rFont val="Arial"/>
        <family val="2"/>
      </rPr>
      <t xml:space="preserve">Non cumulative- special
</t>
    </r>
    <r>
      <rPr>
        <sz val="11"/>
        <rFont val="Arial"/>
        <family val="2"/>
      </rPr>
      <t xml:space="preserve">Number and percentage with fixed denominator for the year
</t>
    </r>
    <r>
      <rPr>
        <i/>
        <sz val="11"/>
        <rFont val="Arial"/>
        <family val="2"/>
      </rPr>
      <t xml:space="preserve">
For example, estimated number of pregnant women or estimated number of HIV positive pregnant women, when the total number of these are used as denominator for both periods.</t>
    </r>
  </si>
  <si>
    <t>Target</t>
  </si>
  <si>
    <t>Add numerators for the targets over the reporting periods and use the denominator at the end of the year.</t>
  </si>
  <si>
    <t>Result</t>
  </si>
  <si>
    <t>Add numerators for the results over the reporting periods and use the denominator at the end of the year.</t>
  </si>
  <si>
    <r>
      <rPr>
        <b/>
        <sz val="11"/>
        <rFont val="Arial"/>
        <family val="2"/>
      </rPr>
      <t xml:space="preserve">Non cumulative- other
</t>
    </r>
    <r>
      <rPr>
        <sz val="11"/>
        <rFont val="Arial"/>
        <family val="2"/>
      </rPr>
      <t xml:space="preserve">Number
or
Number and percentage with fixed denominator
</t>
    </r>
    <r>
      <rPr>
        <i/>
        <sz val="11"/>
        <rFont val="Arial"/>
        <family val="2"/>
      </rPr>
      <t>(currently receiving services irrespective of who was reached in previous periods)</t>
    </r>
  </si>
  <si>
    <t xml:space="preserve">Use targets for the last reporting period </t>
  </si>
  <si>
    <t>Based on results during the last reporting period</t>
  </si>
  <si>
    <t>All the above target types reflect period specific targets i.e. the value refers to what will be achieved in a particular reporting period irrespective of what was achieved in the previous reporting period.</t>
  </si>
  <si>
    <t>Workplan tracking measures (WPTM) - HIV</t>
  </si>
  <si>
    <t>Intervention</t>
  </si>
  <si>
    <t>Key activity</t>
  </si>
  <si>
    <t>Milestone/target description</t>
  </si>
  <si>
    <t>Criterion for completion</t>
  </si>
  <si>
    <t>Disaggregation &amp; Additional analysis</t>
  </si>
  <si>
    <t>Reducing Human Rights-related Barriers to HIV/TB
Services</t>
  </si>
  <si>
    <t>Increasing access to justice</t>
  </si>
  <si>
    <t>Advocate for and promote legislative, practice, program, and policy changes to reduce HIV-related stigma, discrimination, criminalization, other barriers, and inequities and uphold the rights of people living with HIV (PLHIV) and key and vulnerable populations (KVPs).</t>
  </si>
  <si>
    <t>Assessments of safety and security of KPs conducted and costed operational action plans developed.</t>
  </si>
  <si>
    <t>1. Assessment protocol developed.
2. Assessment conducted, final report/ recommendations available.
3. Operational action plan  based on recommendations developed and costed.
4. Security measures are implemented in sites/locations where risks are identified.</t>
  </si>
  <si>
    <t>Aligned with risk indicator.</t>
  </si>
  <si>
    <t>Advocate for and promote legislative, practice, program, and policy changes to reduce HIV-related stigma, discrimination, criminalization, other barriers, and inequities and uphold the rights of PLHIV and KVPs.</t>
  </si>
  <si>
    <t>Actions (all or some depending on the context) included in budgeted plan for community-led advocacy/strategic litigation to remove/amend problematic laws and policies that were implemented.</t>
  </si>
  <si>
    <t xml:space="preserve">1. Consultations held with relevant teams
2. Actions included in the budgeted plan 
3. Review of the share of actions that have been implemented  </t>
  </si>
  <si>
    <t>By implementer type (including CSO/CLO)
A criteria of completion for this WPTM could be: Global Fund-supported implementers have staff dedicated to advocacy to remove/amend problematic laws and policies.</t>
  </si>
  <si>
    <t>National laws, policy documents (protocol/guidelines) for health workers at community and health facilities developed or amended to support provision of friendly, acceptable and non-discriminatory health services to PLHIV, TB, malaria and key populations.</t>
  </si>
  <si>
    <t xml:space="preserve">1.Process/working group to develop or reform existing policies documents (protocol/guidelines) initiated by relevant ministry (health, youth, justice).
2 . Draft policy documents (protocol/guidelines) updated/developed through participatory process.
3. National policy documents (protocol/guidelines) endorsed by ministerial order and communicated to all health facilities.
</t>
  </si>
  <si>
    <t>Ensuring nondiscriminatory provision of health care</t>
  </si>
  <si>
    <t>Eliminating stigma and discrimination in all settings</t>
  </si>
  <si>
    <t>Health workers are trained on stigma and discrimination and apply national protocol/ guidelines on friendly, acceptable and non-discriminatory health services to people.</t>
  </si>
  <si>
    <t>1. Health care workers trained. 
2. Routine follow-up surveys attest application of protocol/guidelines.</t>
  </si>
  <si>
    <t>Trainings conducted on health, human rights and gender equality for CSOs and networks, including through peer educators and Stop GBV champions amongst KPs, PLHIV, people with TB.</t>
  </si>
  <si>
    <t>1. At least 30% of activists trained.
2. At least 60% of activists trained.
3. At least 90% of activists trained.</t>
  </si>
  <si>
    <t>Disaggregate by population group.</t>
  </si>
  <si>
    <t>Functional national human rights violations monitoring and reporting system based on inputs from local level users in place.</t>
  </si>
  <si>
    <t>1. Consultations held  with relevant stakeholders
2. Monitoring and evaluation system developed including definition of different levels of functionality.
3. Monitoring and evaluation system used to track human rights violations amd inform programmatic responses</t>
  </si>
  <si>
    <t>Scale comprehensive programs and approaches to remove human rights and gender related barriers across the portfolio.</t>
  </si>
  <si>
    <t>Stigma index survey conducted in full adherence to non-negotiables.</t>
  </si>
  <si>
    <t>1. Study protocol approved by Stigma Index International Partnership.
2. Data collection complete for analysis.
3. Stigma index final report available and used to inform advocacy and programs.</t>
  </si>
  <si>
    <t>Improving laws, regulations and polices relating to HIV and HIV/TB</t>
  </si>
  <si>
    <t>Law enforcement officers trained on the HIV/TB/malaria and human rights through pre-service and in-service training modalities.</t>
  </si>
  <si>
    <t xml:space="preserve">1. At least 30% of law enforcement officers trained.
2. At least 60% of law enforcement officers trained.
3. At least 90% of law enforcement officers  trained. </t>
  </si>
  <si>
    <t>Cadres of trained paralegals for AGYW and KPs are in place in all priority districts to advance human rights literacy and document, refer and follow-up on human rights violations.</t>
  </si>
  <si>
    <t>1. Training paralegals.
2. Paralegals are active in all priority districts.
3. Program monitoring captures reporting from paralegals on HRV documentation, referral and follow-up.</t>
  </si>
  <si>
    <t>Community mobilization and advocacy for human rights</t>
  </si>
  <si>
    <t>Community mobilization and advocacy for human rights.</t>
  </si>
  <si>
    <t>Address human rights violations. Cases documented by community paralegals/peer educators/human rights violation monitors that have been resolved successfully*
*at least partial achievement of a desired outcome agreed upon between the complainant and the legal/paralegal service provider at the time the complaint is initiated.</t>
  </si>
  <si>
    <t>1. 20% of reported cases of human rights violations resolved successfully.
2. 50% of reported cases of human rights violations resolved successfully.
3. 100 % of reported cases of human rights violations resolved successfully.
(PRs/SRs can adapt milestons based on prevailing context).</t>
  </si>
  <si>
    <t>(Cis and trans) women's groups capacitated and funded to lead gender-responsive programs.</t>
  </si>
  <si>
    <t>1. Women's groups trained/mentored/supported.
2. Trained women's groups are funded to implement gender-responsive programs.</t>
  </si>
  <si>
    <t>Gender assessment conducted and informs action planning/disease NSP.</t>
  </si>
  <si>
    <t>1. Gender assessment plan/protocol developed.
2. Assessments conducted, final report and recommendations available. 
3. Action plan developed/NSP informed by findings.</t>
  </si>
  <si>
    <t>Alignment to gender risk indicator.</t>
  </si>
  <si>
    <t>Population Group Definitions</t>
  </si>
  <si>
    <r>
      <t>Men Who Have Sex with Men (MSM) and their Sexual Partners</t>
    </r>
    <r>
      <rPr>
        <sz val="11"/>
        <color rgb="FF000000"/>
        <rFont val="Arial"/>
        <family val="2"/>
      </rPr>
      <t>: refers to all men who engage in sexual relations with other men. The definition also includes the sexual partners of these men. The words “men” and “sex” are interpreted differently in diverse cultures and societies and by the individuals involved. Therefore, the term encompasses the large variety of settings and contexts in which male-to-male sex takes place, regardless of multiple motivations for engaging in sex, self-determined sexual and gender identities, and various identifications with any particular community or social group.</t>
    </r>
  </si>
  <si>
    <r>
      <t>Sex Workers (SWs), their Clients and Other Sexual Partners</t>
    </r>
    <r>
      <rPr>
        <sz val="11"/>
        <color rgb="FF000000"/>
        <rFont val="Arial"/>
        <family val="2"/>
      </rPr>
      <t xml:space="preserve">: refers to females, males, transgender   people   who receive money or goods in exchange for sexual services, either regularly or occasionally. The definition also includes the clients and other sexual partners of sex workers. Sex work can take many forms, and varies between and within countries and communities. Sex work also varies in the degree to which it is more or less “formal” or organized. </t>
    </r>
  </si>
  <si>
    <r>
      <t>Transgender People (TGs) and their Sexual Partners:</t>
    </r>
    <r>
      <rPr>
        <sz val="11"/>
        <color rgb="FF000000"/>
        <rFont val="Arial"/>
        <family val="2"/>
      </rPr>
      <t xml:space="preserve"> refers to those whose gender identity, roles and expression does not conform to the norms and expectations traditionally associated with the sex assigned to them at birth; it includes people who are transsexual, transgender, or otherwise gender nonconforming or gender incongruent. The definition also includes the sexual partners of transgender people. </t>
    </r>
  </si>
  <si>
    <r>
      <t>People Who Use Drugs (PUD) (injecting and non-injecting) and their Sexual Partners:</t>
    </r>
    <r>
      <rPr>
        <sz val="11"/>
        <color rgb="FF000000"/>
        <rFont val="Arial"/>
        <family val="2"/>
      </rPr>
      <t xml:space="preserve"> refers to people who use psychoactive substances through any route of administration, including injection, oral, inhalation, transmucosal (sublingual, rectal, intranasal) or transdermal. The definition also includes the sexual partners of PUD. Note that People Who Inject Drugs (PWID) are a subgroup of PUD and refers to people who inject psychoactive substances for non-medical purposes. These drugs include, but are not limited to, opioids, amphetamine-type stimulants, cocaine and hypno-sedatives, including new psychoactive substances. Injection may be through intravenous, intramuscular, subcutaneous or other injectable routes. </t>
    </r>
  </si>
  <si>
    <r>
      <t>People in Prisons (PIP) and Other Closed Settings:</t>
    </r>
    <r>
      <rPr>
        <sz val="11"/>
        <color rgb="FF000000"/>
        <rFont val="Arial"/>
        <family val="2"/>
      </rPr>
      <t xml:space="preserve"> refers to all those detained in criminal justice and prison facilities, including adult and juvenile males, females, trans and gender diverse individuals, during the investigation of a crime, while awaiting trial, after conviction, before sentencing and after sentencing. </t>
    </r>
  </si>
  <si>
    <r>
      <t>Other Vulnerable Populations (OVP):</t>
    </r>
    <r>
      <rPr>
        <sz val="11"/>
        <color rgb="FF000000"/>
        <rFont val="Arial"/>
        <family val="2"/>
      </rPr>
      <t xml:space="preserve"> refers to those who experience an increased vulnerability to HIV compared to the general population. It doesn’t refer to existing and defined KPs (i.e. MSM, sex workers, PUD, TGs, prisoners) and depending on the country context, this may include children and young people (aged 10-24 years), orphans, people with disabilities, people living in extreme poverty, the homeless, mobile workers, displaced populations, and other migrants. </t>
    </r>
  </si>
  <si>
    <r>
      <t>Adolescent Girls and Young Women (AGYW) and Male Sexual Partners (MSP) in High HIV Incidence Settings</t>
    </r>
    <r>
      <rPr>
        <sz val="11"/>
        <color rgb="FF000000"/>
        <rFont val="Arial"/>
        <family val="2"/>
      </rPr>
      <t xml:space="preserve">: High HIV incidence settings are sub-national locations with an HIV incidence of 1% or more among adolescent girls and young women 15-24 years old. AGYW residing in these areas are considered high-risk. However, those residing within areas with moderate HIV incidence of 0.3 to &lt;1% can be considered high-risk AGYW based on their reported behaviour (AGYW with non-regular sexual partner(s) and young women from key populations). Male sexual partners are all men in these high HIV incidence settings or partners of high-risk AGYW in moderate HIV incidence settings, as well as men in VMMC priority countries. </t>
    </r>
  </si>
  <si>
    <t>Equity and Gender related indicators</t>
  </si>
  <si>
    <t>1. KPI E2a: Reaching marginalized sub-populations: % of countries with at least half of the custom equity indicators performing at acceptable level (across the 3 disease components).
2. KPI E2b: Reducing inequities in HIV, TB, malaria % of countries with at least half of the custom equity indicators showing a faster progression compared to the standard indicator (across the 3 disease components).
3. KPI E3b: Performance of gender-specific indicators: % of countries with at least half of the gender indicators performing at acceptable level (across the 3 disease components).
Additional information on the KPIs is available in the KPI Handbook:</t>
  </si>
  <si>
    <t>https://www.theglobalfund.org/media/12681/strategy_globalfund2023-2028-kpi_handbook_en.pdf</t>
  </si>
  <si>
    <t>KPI E3b: Performance of gender-specific indicators (page 95, KPI handbook)</t>
  </si>
  <si>
    <t xml:space="preserve">GE1: Possible HIV Gender Indicators in the Modular Framework </t>
  </si>
  <si>
    <t xml:space="preserve">Type </t>
  </si>
  <si>
    <t>Code</t>
  </si>
  <si>
    <t>Indicator description</t>
  </si>
  <si>
    <t>Outcome</t>
  </si>
  <si>
    <t>Percent of high risk AGYW (15-24) who say they used a condom the last time they had sex with a non-regular partner, of those who have had sex with such a partner in the last 12 months.</t>
  </si>
  <si>
    <t>Proportion of ever-married or partnered women aged 15-49 who experienced physical or sexual violence from a male intimate partner in the past 12 months.</t>
  </si>
  <si>
    <t>Coverage</t>
  </si>
  <si>
    <t xml:space="preserve">Number of transgender people who received any PrEP product at least once during the reporting period. </t>
  </si>
  <si>
    <t>Percentage of transgender people tested for STIs during the reporting period.</t>
  </si>
  <si>
    <t>Percentage of high risk adolescent girls and young women reached with HIV prevention programs- defined package of services.</t>
  </si>
  <si>
    <t>Number of high risk adolescent girls and young women who received any PrEP product at least once during the reporting period.</t>
  </si>
  <si>
    <t>Percentage of high risk adolescent girls and young women tested for STIs during the reporting period.</t>
  </si>
  <si>
    <t>Percentage of high risk AGYW that have received an HIV test during the reporting period in AGYW programs.</t>
  </si>
  <si>
    <t>GE2: Possible HIV Indicators that require disaggregation by gender.</t>
  </si>
  <si>
    <t>Type</t>
  </si>
  <si>
    <t>Required disaggrgation</t>
  </si>
  <si>
    <t>Gender | Age (female 15+, male 15+).</t>
  </si>
  <si>
    <t>Gender (female, male, transgender).</t>
  </si>
  <si>
    <t>Gender (transwomen, transmen).</t>
  </si>
  <si>
    <t>Gender (transwomen, transmen);</t>
  </si>
  <si>
    <t>Percentage of sex workers tested for STIs during the reporting period.</t>
  </si>
  <si>
    <t>Number of PWID who received any PrEP product at least once during the reporting period.</t>
  </si>
  <si>
    <t>Gender (female, male)</t>
  </si>
  <si>
    <t>HTS-4</t>
  </si>
  <si>
    <t>Percentage of people living with HIV newly initiated on ART who were screened for TB.</t>
  </si>
  <si>
    <t>Percentage of HIV-positive new and relapse TB patients on ART during TB treatment.</t>
  </si>
  <si>
    <t>KPI E2b: Reducing inequities in HTM (page 89, KPI handbook)</t>
  </si>
  <si>
    <r>
      <t xml:space="preserve">• KPI E2b works differently from KPI E3b. This is because KPI E2b compares the progression of a pair of indicators - one standard population level indicator from the Modular Framework, and an identical indicator for a sub-population level within the population level. It measures whether we are making faster progress for the sub-population compared to the population level. For inequities to reduce, the sub-population must make faster progress than the population level. KPI E2 therefore does not only track the performance of a single equity-specific indicator in the same way that KPI E3b does. 
• It is therefore important that each pair contains one population level indicator, and an identical corresponding indicator that measures a sub-population within the population. Equity dimensions for sub-populations can include place of residence; race/ethnicity/culture/language; occupation; gender/sex; religion; education; socioeconomic status; social capital; and other factors that impact on health equity such as disability, age, sexual orientation
• Identification of these indicators should be based on equity analysis undertaken as part of the Fundign Request (FR) development (Q 2.4.A in the FR form) and the indicators should reflect the inequities that have been identified in the Funding Request. 
To identify your pair of indicators you can: 
1) Use a pair of indicators that are already included in the Modular Framework, where one tracks population level and another identical indicator tracks a sub-population within the population. There are a very limited number of these that already exist in the Modular Framework - see a list of these at </t>
    </r>
    <r>
      <rPr>
        <b/>
        <sz val="11"/>
        <color rgb="FF000000"/>
        <rFont val="Arial"/>
        <family val="2"/>
      </rPr>
      <t>EQ1 (row 61 below)</t>
    </r>
    <r>
      <rPr>
        <sz val="11"/>
        <color rgb="FF000000"/>
        <rFont val="Arial"/>
        <family val="2"/>
      </rPr>
      <t xml:space="preserve">. Or, 
2) Identify a population level indicator from the Modular Framework. Create a new custom equity indicator that is identical but tracks a sub-population within the population. For the new custom equity indicator you can: 
          a) Identify a standard indicator that already requires reporting to be disaggragted by an equity dimension, and use the disaggrgated equity dimension to create a custom indicator. This would reduce the need for additional data collection. See a list of these indicators at </t>
    </r>
    <r>
      <rPr>
        <b/>
        <sz val="11"/>
        <color rgb="FF000000"/>
        <rFont val="Arial"/>
        <family val="2"/>
      </rPr>
      <t>EQ2 (row 66 below)</t>
    </r>
    <r>
      <rPr>
        <sz val="11"/>
        <color rgb="FF000000"/>
        <rFont val="Arial"/>
        <family val="2"/>
      </rPr>
      <t xml:space="preserve">. 
          b) Identify a standard indicator where results are not already disaggregated by an equity dimension. Create a custom equity indicator based on identified sub-population and include a target. Report results against this target. This may require new data collection and reporting, but may be necessary if options 1) and 2a) are not releavnt to inequities in the local context. 
** It is important to note that as a rule, the standard indicator should target the overall population, because:
•  Picking a standard indicator that is already 'equity focused', and setting a corresponding indicator to track a sub-population within it, will lead to perverse outcomes. This is because we will be asking our grants to make faster progress for one margnialized sub-population compared to another margnialized sub-population. This will also not track whether inequities are reducing. (noting in some limited circumstances there could be exceptions).  
•  The sub-population indicator is used to report against KPI E2a ("reaching marginalized sub-populations") and this is not possible if this indicator targets the broad population. 
•  For E2a and E2b, it is sufficient to pair TCS-1b and TCS-1c. This will ensure alignment with current guidance on indicator selection for ART coverage, which recommends selecting either TSC-1.1 or both TCS-1b and TCS-1c.
</t>
    </r>
    <r>
      <rPr>
        <b/>
        <sz val="16"/>
        <color rgb="FFFF0000"/>
        <rFont val="Arial"/>
        <family val="2"/>
      </rPr>
      <t xml:space="preserve">IMPORTANT: Outcome indicator can be used ONLY when there is a plan to report results on an annual basis. </t>
    </r>
  </si>
  <si>
    <t>EQ1: Possible HIV Equity Indicators: Pairs of indicators already included in the Modular Framework</t>
  </si>
  <si>
    <t xml:space="preserve">General population Indicator </t>
  </si>
  <si>
    <t>Indicator targeting a sub-population</t>
  </si>
  <si>
    <t>VT-1: Percentage of pregnant women who know their HIV status.</t>
  </si>
  <si>
    <t xml:space="preserve">EQ2: Possible HIV Equity Indicators: Standard indicators where the required disaggregations could form custom indicators </t>
  </si>
  <si>
    <t>Required disaggregation</t>
  </si>
  <si>
    <t>Age (&lt;15, 15+);Gender | Age (female 15+, male 15+).</t>
  </si>
  <si>
    <t>Age (&lt;15, 15+); Gender | Age (female 15+, male 15+).</t>
  </si>
  <si>
    <t>Age (15-19, 20-24, 25-49).</t>
  </si>
  <si>
    <t>Percentage of men who have sex with men who avoid health care because of stigma and discrimination.</t>
  </si>
  <si>
    <t>Age (&lt;25, 25+).</t>
  </si>
  <si>
    <t>Number of MSM who received any PrEP product at least once during the reporting period.</t>
  </si>
  <si>
    <t>Percentage of MSM tested for STIs during the reporting period.</t>
  </si>
  <si>
    <t>Age (15–19, 20–24, 25+);</t>
  </si>
  <si>
    <t>Age (15-19, 20-24, 25+); Gender (transwomen, transmen).</t>
  </si>
  <si>
    <t>Age (15-19, 20-24, 25+) ;Gender (transwomen, transmen).</t>
  </si>
  <si>
    <t>Age (15–19, 20–24, 25+); Gender (transwomen, transmen);</t>
  </si>
  <si>
    <t>Age (15-19, 20-24, 25+); Gender (female, male, transgender).</t>
  </si>
  <si>
    <t>Age (15–19, 20–24, 25+); Gender (female, male, transgender).</t>
  </si>
  <si>
    <t>Age (15-19, 20-24, 25+); Gender (female, male).</t>
  </si>
  <si>
    <t>Age (15-19, 20-24, 25+); Gender (female, male)</t>
  </si>
  <si>
    <t>Percentage of high-risk adolescent girls and young women tested for STIs during the reporting period.</t>
  </si>
  <si>
    <t>Age (15-19, 20-24);</t>
  </si>
  <si>
    <t>Number of medical male circumcisions performed according to national standards.</t>
  </si>
  <si>
    <t>Percentage of MSM that have received an HIV test during the reporting period in KP-specific programs and know their results</t>
  </si>
  <si>
    <t>Age (15-19, 20-24, 25+)</t>
  </si>
  <si>
    <t>Gender (female, male); Age (&lt;5, 5-14, 15+).</t>
  </si>
  <si>
    <t>Age (&lt;5, 5-14, 15+); Gender (female, male).</t>
  </si>
  <si>
    <t>List of updates to the HIV Indicator Guidance Sheets</t>
  </si>
  <si>
    <t xml:space="preserve">Date of change </t>
  </si>
  <si>
    <t>Description of updates</t>
  </si>
  <si>
    <r>
      <rPr>
        <b/>
        <sz val="11"/>
        <color theme="1"/>
        <rFont val="Arial"/>
        <family val="2"/>
      </rPr>
      <t>Note: No content changes were made.</t>
    </r>
    <r>
      <rPr>
        <sz val="11"/>
        <color theme="1"/>
        <rFont val="Arial"/>
        <family val="2"/>
      </rPr>
      <t xml:space="preserve">
1. New tab added = </t>
    </r>
    <r>
      <rPr>
        <u/>
        <sz val="11"/>
        <color theme="1"/>
        <rFont val="Arial"/>
        <family val="2"/>
      </rPr>
      <t>"change log"</t>
    </r>
    <r>
      <rPr>
        <sz val="11"/>
        <color theme="1"/>
        <rFont val="Arial"/>
        <family val="2"/>
      </rPr>
      <t>.
2. "</t>
    </r>
    <r>
      <rPr>
        <b/>
        <sz val="11"/>
        <color theme="1"/>
        <rFont val="Arial"/>
        <family val="2"/>
      </rPr>
      <t xml:space="preserve">HIV Indicators" tab </t>
    </r>
    <r>
      <rPr>
        <sz val="11"/>
        <color theme="1"/>
        <rFont val="Arial"/>
        <family val="2"/>
      </rPr>
      <t xml:space="preserve">- Improved usability of filter function. </t>
    </r>
  </si>
  <si>
    <r>
      <t xml:space="preserve">Slight change to content
1. </t>
    </r>
    <r>
      <rPr>
        <b/>
        <sz val="11"/>
        <color theme="1"/>
        <rFont val="Arial"/>
        <family val="2"/>
      </rPr>
      <t>HIV Indicators</t>
    </r>
    <r>
      <rPr>
        <sz val="11"/>
        <color theme="1"/>
        <rFont val="Arial"/>
        <family val="2"/>
      </rPr>
      <t xml:space="preserve"> tab: </t>
    </r>
    <r>
      <rPr>
        <b/>
        <sz val="11"/>
        <color theme="1"/>
        <rFont val="Arial"/>
        <family val="2"/>
      </rPr>
      <t>TB/HIV-7.1:</t>
    </r>
    <r>
      <rPr>
        <sz val="11"/>
        <color theme="1"/>
        <rFont val="Arial"/>
        <family val="2"/>
      </rPr>
      <t xml:space="preserve"> added under "Analysis and Interpretation" "7. Note that the recommended frequency for providing TB preventive treatment (TPT) for PLHIV should be based on the country's national guideline for TPT and aligned with global guidance and best practices "</t>
    </r>
  </si>
  <si>
    <r>
      <t>Note: minor changes to EHRG guidance, 2 indicator denominators and reporting frequency
1. "</t>
    </r>
    <r>
      <rPr>
        <b/>
        <sz val="11"/>
        <color theme="1"/>
        <rFont val="Arial"/>
        <family val="2"/>
      </rPr>
      <t>General Information"</t>
    </r>
    <r>
      <rPr>
        <sz val="11"/>
        <color theme="1"/>
        <rFont val="Arial"/>
        <family val="2"/>
      </rPr>
      <t xml:space="preserve"> tab - updated the following instructions under "Selecting Equity and Gender related Indicators":
     row 24: changed from "EHRG related custom indicators will be considered as Group 1 to be included in all grants based on equity analysis (for the modules supported by the grant). PHME/Country Teams to explain in the Grant Making Final Review Form (GMFRF) if an indicator is not included. " to "Custom or standard indicators related to equity and gender KPIs are classified as Group 1. If they are not included in the Performance Framework then an explanation to be given in the Grant Management and Results Framework (GMRF)."
     row 25. changed from "All custom indicators including those related to Equity and Gender indicators will require review and approval from MECA. " to "No approval is required from MECA on equity/gender related custom indicators; however, these should be discussed and agreed upon by CRG and CT/PHME. "
    </t>
    </r>
    <r>
      <rPr>
        <sz val="11"/>
        <color rgb="FFFF0000"/>
        <rFont val="Arial"/>
        <family val="2"/>
      </rPr>
      <t xml:space="preserve"> NEW! row 26. </t>
    </r>
    <r>
      <rPr>
        <sz val="11"/>
        <color theme="1"/>
        <rFont val="Arial"/>
        <family val="2"/>
      </rPr>
      <t>For E2a and E2b, it is sufficient to pair TCS-1b and TCS-1c. This will ensure alignment with current guidance on indicator selection for ART coverage, which recommends selecting either TSC-1.1 or both TCS-1b and TCS-1c. 
2. "Equity Indicator Selection" tab
-  added the following guidance to row 60: "For E2a and E2b, it is sufficient to pair TCS-1b and TCS-1c. This will ensure alignment with current guidance on indicator selection for ART coverage, which recommends selecting either TSC-1.1 or both TCS-1b and TCS-1c."</t>
    </r>
  </si>
  <si>
    <t xml:space="preserve">Minor changes:
YP-5 numerators changed to align with wording with KP -7abc.
KP1abcde denominators changed "in the targeted area" to "in KP-0specific program areas" to align language. </t>
  </si>
  <si>
    <t>3 EHRG KPIs (reported annually) with implication to the Performance Framework</t>
  </si>
  <si>
    <t>Considerations when selecting and setting targets:
1) This indicator is recommended to be included  in the performance framework especially in  countries with generalized or mixed HIV epidemic.
2) Targets should be consistent with updated projections based on mathematical modelling tools and country should be able to provide these projections as supportive documentation.</t>
  </si>
  <si>
    <t>1. Countries are encouraged to implement facility assessments where required.
2. Based on the feasibility of implementing these assessments in a given timeframe, countries outside of those selected by Global Fund to implement on-site facility assessments, have a possibility to opt out from the indicators that require on-site assessment. 
3. For RSSH, at least one Group 2 or Group 3 indicator to be included per RSSH module if there is an investment in that module that is at least 1% . 
4. If any of the Group 2 or Group 3 indicator do not qualify, custom indicators could be included on exceptional basis. These will need to be reviewed and approved by RSSH and MECA teams.</t>
  </si>
  <si>
    <t>TCS-1b: Percentage of adults (15 and above) on ART among all adults living with HIV at the end of the reporting period.</t>
  </si>
  <si>
    <t>TCS-1c: Percentage of children (under 15) on ART among all children living with HIV at the end of the reporting period.</t>
  </si>
  <si>
    <t>Minor changes:
-Removed column "Possible Equity and Gender related Indicators (for KPI reporting)" on Indicator tab  to improve user friendliness.
-Clarified use of CRG indicators that can be considered for KPI reporting when they are reported annually through POMT: HIV O-10, HIV O-4.1b and HIV O-13.
-Removed HIV O-16b, HIV O-16c, HIV O-16d, HIV O-17 and HIV O-28b  from CRG related KPI indicators to align with updated guidance.
-KP-8 cumulation type changed to Non cumulative - other.
-Updated RSSH guidance on indicator prioritisation and selection for Groups 2 and 3.</t>
  </si>
  <si>
    <r>
      <rPr>
        <b/>
        <sz val="11"/>
        <color theme="1"/>
        <rFont val="Arial"/>
        <family val="2"/>
      </rPr>
      <t xml:space="preserve">4. </t>
    </r>
    <r>
      <rPr>
        <sz val="11"/>
        <color theme="1"/>
        <rFont val="Arial"/>
        <family val="2"/>
      </rPr>
      <t>Custom or standard indicators related to equity and gender KPIs are classified as Group 1. If they are not included in the Performance Framework, then an explanation to be given in the Grant Making Final Review Form (GMFRF).</t>
    </r>
  </si>
  <si>
    <t>To facilitate selection and prioritization, indicators have been classified into three groups. 
The following guidance on groupings should be applied when selecting indicators in the grant Perfornance Frameworks:</t>
  </si>
  <si>
    <r>
      <t xml:space="preserve">• This indicator tracks the performance of single gender-specific indicators in the Modular Framework. 
• To identify a gender-specific indicator for inclusion in the performance framework you can: 
1) Use an existing Modular Framework indicator that has been 'tagged' as being gender-specific. See a list of these at </t>
    </r>
    <r>
      <rPr>
        <b/>
        <sz val="11"/>
        <color rgb="FF000000"/>
        <rFont val="Arial"/>
        <family val="2"/>
      </rPr>
      <t>GE1 (row 7 below)</t>
    </r>
    <r>
      <rPr>
        <sz val="11"/>
        <color rgb="FF000000"/>
        <rFont val="Arial"/>
        <family val="2"/>
      </rPr>
      <t xml:space="preserve">. There should be one gender-specific indicator per disease component, and the </t>
    </r>
    <r>
      <rPr>
        <b/>
        <sz val="11"/>
        <color rgb="FF000000"/>
        <rFont val="Arial"/>
        <family val="2"/>
      </rPr>
      <t>indicator should be relevant to the local context</t>
    </r>
    <r>
      <rPr>
        <sz val="11"/>
        <color rgb="FF000000"/>
        <rFont val="Arial"/>
        <family val="2"/>
      </rPr>
      <t xml:space="preserve">.  
        </t>
    </r>
    <r>
      <rPr>
        <sz val="11"/>
        <rFont val="Arial"/>
        <family val="2"/>
      </rPr>
      <t xml:space="preserve">  a)The following indicators can be considered for KPI reporting when they are reported annually through POMT: HIV O-10, HIV O-4.1b and HIV O-13.</t>
    </r>
    <r>
      <rPr>
        <sz val="11"/>
        <color rgb="FF000000"/>
        <rFont val="Arial"/>
        <family val="2"/>
      </rPr>
      <t xml:space="preserve">
2) If required 'gender-related indicator' is not available in the Modular Framework, then a 'custom' gender-specific indicator will need to be developed. This can be done by: 
          a) Identifying an existing standard Modular Framework indicator that already requires reporting to be disaggregated by gender. See a list of these at </t>
    </r>
    <r>
      <rPr>
        <b/>
        <sz val="11"/>
        <color rgb="FF000000"/>
        <rFont val="Arial"/>
        <family val="2"/>
      </rPr>
      <t>GE2 (row 25 below)</t>
    </r>
    <r>
      <rPr>
        <sz val="11"/>
        <color rgb="FF000000"/>
        <rFont val="Arial"/>
        <family val="2"/>
      </rPr>
      <t xml:space="preserve">. Create a gender-specific custom indicator and include a target.  Report results against this target. Using disaggregated data that is already required and reported,  in the form of a custom indicator, will reduce the need for additional data collection mechanism or revision of data collection and reporting tools. 
          b) Identifying an existing standard Modular Framework indicator that does not require results to be disaggregated by gender. Create a gender-specific custom indicator and include a target. Report results against this target. This may require additional data collection and reporting but may be preferable to a) if it allows for a custom indicator that is more relevant to gender inequalities in the local context. 
          c) Identifying a new gender-specific custom indicator (not available in the existing Modular Framework indicators). This may require additional data collection and reporting but could be necessary if options 2a) and 2b) are not relevant to gender inequalities in the local context. 
</t>
    </r>
    <r>
      <rPr>
        <b/>
        <sz val="16"/>
        <color rgb="FFFF0000"/>
        <rFont val="Arial"/>
        <family val="2"/>
      </rPr>
      <t xml:space="preserve">IMPORTANT: Outcome indicator can be used ONLY when there is a plan to report results on an annual basis. 
</t>
    </r>
  </si>
  <si>
    <t xml:space="preserve">*Required disaggregation by age group 15-19 and 20-24 applies to the countries who receive funds to support AGYW programs including the following countries- Kenya, Lesotho, Malawi, Mozambique, South Africa, Swaziland, Tanzania, Uganda, Zambia, Zimbabwe, Namibia and Botswana. </t>
  </si>
  <si>
    <t xml:space="preserve">Number of people living with HIV.
</t>
  </si>
  <si>
    <t xml:space="preserve">Total population.
</t>
  </si>
  <si>
    <t>Estimated number of people newly infected with HIV during the reporting period.</t>
  </si>
  <si>
    <t>Total number of uninfected population (or person-years exposed) x 1,000.</t>
  </si>
  <si>
    <t>Estimated number of people dying from AIDS-related causes during the calendar year.</t>
  </si>
  <si>
    <t>Total population regardless of HIV status x 100,000.</t>
  </si>
  <si>
    <t>Estimated number of children newly infected with HIV via mother-to-child transmission.</t>
  </si>
  <si>
    <t>Estimated number of women living with HIV delivering in the past 12 months.</t>
  </si>
  <si>
    <t>Number of MSM who test positive for HIV.</t>
  </si>
  <si>
    <t>Number of MSM tested for HIV.</t>
  </si>
  <si>
    <t>Number of transgender people who test positive for HIV.</t>
  </si>
  <si>
    <t>Number of transgender people tested for HIV.</t>
  </si>
  <si>
    <t>Number of sex workers who test positive for HIV.</t>
  </si>
  <si>
    <t>Number of sex workers tested for HIV.</t>
  </si>
  <si>
    <t>Number of people who inject drugs who test positive for HIV.</t>
  </si>
  <si>
    <t>Number of people who inject drugs tested for HIV.</t>
  </si>
  <si>
    <t>Number of other vulnerable  populations (specify) who test positive for HIV.</t>
  </si>
  <si>
    <t>Number of other vulnaerable  populations (specify) tested for HIV.</t>
  </si>
  <si>
    <t>Number of people in prisons and other closed settings who test positive for HIV.</t>
  </si>
  <si>
    <t>Number of people in prisons and other closed settings tested for HIV.</t>
  </si>
  <si>
    <t>Number of key and vulnerable populations who test positive for syphilis.</t>
  </si>
  <si>
    <t>Number of key and vulnerable populations tested for syphilis.</t>
  </si>
  <si>
    <t>Number of HIV positive people who die of HIV with TB as a contributory cause of death.</t>
  </si>
  <si>
    <t>Number of people in the population x 100,000.</t>
  </si>
  <si>
    <t>Number of high-risk AGYW (15-24) who report using a condom the last time they had sex with a non-regular partner in the last 12 months.</t>
  </si>
  <si>
    <t>Number of high-risk AGYW (15-24) who report that they had sex with a non-regular partner in the last 12 months.</t>
  </si>
  <si>
    <t>Number of men who have sex with men who reported using a condom the last time they had anal sex.</t>
  </si>
  <si>
    <t>Number of men who have sex with men who reported having had anal sex with a male partner in the past six months.</t>
  </si>
  <si>
    <t>Number of transgender people who reported using a condom at last sexual intercourse or anal sex.</t>
  </si>
  <si>
    <t>Number of transgender people surveyed who reported having sexual intercourse or anal sex in the past six months.</t>
  </si>
  <si>
    <t>Number of sex workers who reported using a condom with their last client.</t>
  </si>
  <si>
    <t>Number of sex workers who reported having commercial sex in the past 12 months.</t>
  </si>
  <si>
    <t>Number of people who inject drugs who report using sterile injecting equipment the last time they injected drugs.</t>
  </si>
  <si>
    <t>Number of people who inject drugs who report injecting drugs in the past month.</t>
  </si>
  <si>
    <t>Number of people who inject drugs who reported using a condom the last time they had sex.</t>
  </si>
  <si>
    <t>Number of people who inject drugs who report having injected drugs and having had sexual intercourse in the past month.</t>
  </si>
  <si>
    <t>Number of other vulnerable populations surveyed.</t>
  </si>
  <si>
    <t>Number of people living with HIV who know their HIV status.</t>
  </si>
  <si>
    <t>Number of people living with HIV.</t>
  </si>
  <si>
    <t>Number of people living with HIV reported on ART at the end of the last reporting period
plus 
Number of people living with HIV newly initiated on ART during the current reporting period
minus
Total number of people living with HIV on ART at the end of the current reporting period.</t>
  </si>
  <si>
    <t>Number of people reported on ART at the end of the last reporting period plus those newly initiated on ART during the current reporting period.</t>
  </si>
  <si>
    <t>Number of people living with HIV on ART for at least 6 months and with at least one routine VL test result who have virological suppression (&lt;1000 copies/mL) during the reporting period.</t>
  </si>
  <si>
    <t>Number of people living with HIV on ART for at least 6 months with at least one routine VL result during the reporting period.</t>
  </si>
  <si>
    <t>Women 15–49 years old who have or have ever had an intimate partner and report experiencing physical or sexual violence from at least one of these partners in the past 12 months.</t>
  </si>
  <si>
    <t>Total number of women 15–49 years old surveyed who currently have or have had an intimate partner.</t>
  </si>
  <si>
    <t>Number of respondents who experienced one or more rights abuses in the last 12 months and reported seeking redress.</t>
  </si>
  <si>
    <t>Total number of respondents who reported having experienced one or more rights abuses in the last 12 months.</t>
  </si>
  <si>
    <t>Number of respondents (15–49 years old) who respond no to either of the two questions.</t>
  </si>
  <si>
    <t>Number of all respondents (15–49 years old) who have heard of HIV.</t>
  </si>
  <si>
    <t>Number of respondents who respond in the affirmative (“Yes”) to at least one of the seven items per question.</t>
  </si>
  <si>
    <t>Number of survey respondents.</t>
  </si>
  <si>
    <t>Number of respondents who answer yes to one of the following questions (see column R).</t>
  </si>
  <si>
    <t>Number of adolescent respondents who answer yes to question in Column R.</t>
  </si>
  <si>
    <t>Number of adolescent respondents.</t>
  </si>
  <si>
    <t>Total number of respondents from the men who have sex with men group.</t>
  </si>
  <si>
    <t>Total number of respondents from the transgender people group.</t>
  </si>
  <si>
    <t>Total number of respondents from the sex workers group.</t>
  </si>
  <si>
    <t>Total number of respondents from the people who inject drugs group.</t>
  </si>
  <si>
    <t>Number of respondents.</t>
  </si>
  <si>
    <t>Number of all respondents.</t>
  </si>
  <si>
    <t>Number of respondents who agreed with one or more of the stigmatizing statements in column R.</t>
  </si>
  <si>
    <t>Total number of respondents.</t>
  </si>
  <si>
    <t>Number of new HIV positive tests (positivity).</t>
  </si>
  <si>
    <t>Number of HIV tests performed (testing volume).</t>
  </si>
  <si>
    <t>Number of men who have sex with men who have received a defined package of HIV prevention services.</t>
  </si>
  <si>
    <t>Number of people who inject drugs who have received a defined package of HIV prevention services.</t>
  </si>
  <si>
    <t>Estimated number of other vulnerable populations in the targeted areas.</t>
  </si>
  <si>
    <t>Number of needles and syringes distributed in the past 12 months by needle and syringe programmes.</t>
  </si>
  <si>
    <t>Number of people who inject drugs reached by the needle and syringe program in the past 12 months.</t>
  </si>
  <si>
    <t>Number of people from the cohort still in treatment 6 months after starting opioid substitution therapy.</t>
  </si>
  <si>
    <t>Number of people starting opioid substitution therapy during the time period defined as the cohort recruitment period.</t>
  </si>
  <si>
    <t>Number of people who inject drugs prescribed or dispensed any form of PrEP at least once during the reporting period.</t>
  </si>
  <si>
    <t>Number of men who have sex with men attending HIV prevention services during the reporting period enrolled in programme.</t>
  </si>
  <si>
    <t>Number of transgender people attending HIV prevention services during the reporting period enrolled in programme.</t>
  </si>
  <si>
    <t>Number of sex workers attending HIV prevention services during the reporting period enrolled in programme.</t>
  </si>
  <si>
    <t>Number of people who inject drugs and are receiving opioid substitution therapy at a specified date.</t>
  </si>
  <si>
    <t>Estimated number of opioid-dependent people who inject drugs in the targeted area.</t>
  </si>
  <si>
    <t>Estimated number of high-risk adolescent girls and young women in the targeted area.</t>
  </si>
  <si>
    <t>Number of high-risk adolescent girls and young women attending HIV prevention services during the reporting period enrolled in programme.</t>
  </si>
  <si>
    <t>Number of voluntary medical male circumcisions performed during the reporting period according to national standards.</t>
  </si>
  <si>
    <t>Number of pregnant women attending antenatal clinics and/or giving birth at a facility who were tested for HIV during pregnancy, at labour and/or delivery, or those who already knew they were HIV-positive at the first antenatal care visit.</t>
  </si>
  <si>
    <t>Estimated number of  pregnant women giving birth in the past 12 months.</t>
  </si>
  <si>
    <t>Number of HIV exposed infants born during the reporting period who received a virological HIV test within two months of birth.</t>
  </si>
  <si>
    <t>Estimated number of HIV-positive women who delivered during the reporting period.</t>
  </si>
  <si>
    <t>Number of men who have sex with men who have been tested for HIV during the reporting period in KP-specfic programs and who know their results.</t>
  </si>
  <si>
    <t>Number of TG who have been tested for HIV during the reporting period  in KP-specific programs and who know their results.</t>
  </si>
  <si>
    <t>Estimated number of TG in KP-specific program areas.</t>
  </si>
  <si>
    <t>Number of sex workers who have been tested for HIV during the reporting period and who know their results.</t>
  </si>
  <si>
    <t>Number of PWID who have been tested for HIV during the reporting period in KP-specific programs and who know their results.</t>
  </si>
  <si>
    <t>Estimated number of PWID in KP-specific program areas.</t>
  </si>
  <si>
    <t>Number of other vulnerable populations who have been tested for HIV during the reporting period and who know their results.</t>
  </si>
  <si>
    <t>Number of people in prisons and other closed settings who have been tested for HIV during the reporting period and who know their results.</t>
  </si>
  <si>
    <t>Number of people newly diagnosed with HIV and started ART during the reporting period.</t>
  </si>
  <si>
    <t>Number of people newly diagnosed with HIV during the reporting period.</t>
  </si>
  <si>
    <t>Number of people on ART at the end of the reporting period.</t>
  </si>
  <si>
    <t>Estimated number of people living with HIV.</t>
  </si>
  <si>
    <t>Number of adults (15 and above) on ART at the end of the reporting period.</t>
  </si>
  <si>
    <t>Estimated number of adults (15 and above) living with HIV.</t>
  </si>
  <si>
    <t>Number of children (under 15) on ART at the end of the reporting period.</t>
  </si>
  <si>
    <t>Estimated number of children (under 15)  living with HIV.</t>
  </si>
  <si>
    <t>Number of people living with HIV on ART with at least one routine viral load test result during the reporting period.</t>
  </si>
  <si>
    <t>Number of people living with HIV on ART for at least six months.</t>
  </si>
  <si>
    <t>Number of people living with HIV and currently on ART who received 3 – 5 or &gt;6 months of ARV medicine at their most recent ARV medicine pick-up.</t>
  </si>
  <si>
    <t>Number of PLHIV newly initiated on ART who were screened for TB during the specified reporting period.</t>
  </si>
  <si>
    <t>Number of PLHIV who newly initiated ART during the reporting period.</t>
  </si>
  <si>
    <t>Number of HIV-positive new and relapsed TB patients started on TB treatment during the reporting period who are already on ART or who start on ART during TB treatment.</t>
  </si>
  <si>
    <t>Number of pregnant women living with HIV who delivered during the reporting period and received antiretroviral medicines to reduce the risk of vertical transmission of HIV.</t>
  </si>
  <si>
    <t>Number of people with new and relapse TB registered during the specified reporting period who had an HIV test result (whether positive or negative) recorded in the TB register.</t>
  </si>
  <si>
    <r>
      <t xml:space="preserve">Age (&lt;15, 15+); 
Gender (female, male); 
Gender | Age* (female 15-19, male 15-19, female 20-24, male 20-24).
</t>
    </r>
    <r>
      <rPr>
        <sz val="11"/>
        <color rgb="FF0000FF"/>
        <rFont val="Arial"/>
        <family val="2"/>
      </rPr>
      <t>*To be reported from AGYW priority countries</t>
    </r>
  </si>
  <si>
    <r>
      <t xml:space="preserve">Age (&lt;5, 5-14, 15+)
Gender (female, male); 
Gender | Age* (female 15-19, male 15-19, female 20-24, male 20-24)
</t>
    </r>
    <r>
      <rPr>
        <sz val="11"/>
        <color rgb="FF0000FF"/>
        <rFont val="Arial"/>
        <family val="2"/>
      </rPr>
      <t>*To be reported from AGYW priority countries</t>
    </r>
  </si>
  <si>
    <t>Age (&lt;25, 25+);
Gender (female, male, transgender).</t>
  </si>
  <si>
    <t xml:space="preserve">Age (15-19, 20-24, 25-49).
</t>
  </si>
  <si>
    <t>PrEP product (oral PrEP, injectable PrEP,DPV-VR);
Age (15-19, 20-24, 25+).</t>
  </si>
  <si>
    <t>PrEP product (oral PrEP, injectable PrEP, DPV-VR);
Age (15-19, 20-24, 25+);
Gender (female, male).</t>
  </si>
  <si>
    <t>Age (15–19, 20–24, 25+);
STI (syphilis, gonorrhea).</t>
  </si>
  <si>
    <t>Age (15–19, 20–24, 25+);
Gender (transwomen, transmen);
STI (syphilis, gonorrhea).</t>
  </si>
  <si>
    <t>Age (15–19, 20–24, 25+);
Gender (female, male, transgender);
STI (syphilis, gonorrhea).</t>
  </si>
  <si>
    <t>HIV test status (positive, negative, unknown).</t>
  </si>
  <si>
    <t xml:space="preserve">Age (&lt;5, 5–14, 15+);
Gender (female, male).
</t>
  </si>
  <si>
    <t xml:space="preserve">Report as the estimated number of people living with HIV (for each disaggregation category).
</t>
  </si>
  <si>
    <t>Report as numbers only.
Disaggregation applies to numerator only.</t>
  </si>
  <si>
    <t>Report as %.
Disaggregation applies to the numerator and denominator.</t>
  </si>
  <si>
    <t>Report as %.
Disaggregation applies to the numerator and denominator.
Denominator for disaggregated results is the number of people with VL test among each of the disaggregation cateories.</t>
  </si>
  <si>
    <t xml:space="preserve">Report as %.
Disaggregation applies to the numerator and denominator.
</t>
  </si>
  <si>
    <t>Report as N,D and %.
Disaggregation applies to the numerator and denominator.</t>
  </si>
  <si>
    <r>
      <t>Report as numbers only.</t>
    </r>
    <r>
      <rPr>
        <strike/>
        <sz val="11"/>
        <rFont val="Arial"/>
        <family val="2"/>
      </rPr>
      <t xml:space="preserve">
</t>
    </r>
    <r>
      <rPr>
        <sz val="11"/>
        <rFont val="Arial"/>
        <family val="2"/>
      </rPr>
      <t>Disaggregation applies to numerator only.</t>
    </r>
  </si>
  <si>
    <t>Report as %.
Disaggregation applies to the numerator and denominator.
Denominator for disaggregated results is the estimated number of high-risk AGYW in 15-19 and 20-24 age groups.</t>
  </si>
  <si>
    <r>
      <t>Report as N,D and %.</t>
    </r>
    <r>
      <rPr>
        <u/>
        <sz val="11"/>
        <rFont val="Arial"/>
        <family val="2"/>
      </rPr>
      <t xml:space="preserve">
</t>
    </r>
    <r>
      <rPr>
        <sz val="11"/>
        <rFont val="Arial"/>
        <family val="2"/>
      </rPr>
      <t>Disaggregation applies to the numerator and denominator.</t>
    </r>
    <r>
      <rPr>
        <u/>
        <sz val="11"/>
        <rFont val="Arial"/>
        <family val="2"/>
      </rPr>
      <t xml:space="preserve">
Numerator</t>
    </r>
    <r>
      <rPr>
        <sz val="11"/>
        <rFont val="Arial"/>
        <family val="2"/>
      </rPr>
      <t xml:space="preserve">: Number of HIV-positive new and relapse TB patients on ART during the reporting period in each disaggregation category.
</t>
    </r>
    <r>
      <rPr>
        <u/>
        <sz val="11"/>
        <rFont val="Arial"/>
        <family val="2"/>
      </rPr>
      <t>Denominator</t>
    </r>
    <r>
      <rPr>
        <sz val="11"/>
        <rFont val="Arial"/>
        <family val="2"/>
      </rPr>
      <t>: Number of  HIV-positive new and relapse TB patients registered in each disaggregation category during the reporting period.</t>
    </r>
  </si>
  <si>
    <t>1. Countries should provide the best estimates for the denominator, use the annual estimate as both reporting periods.
2. National programs should provide targets which are consistent with the remaining pillars of the PMTCT cascade to achieve the expected impact on HIV new infections among enfants, based on modelled estimations.
3. Countries should provide assumptions that justify the scope of interventions funded through the grant, and its consistency or contribution to national targets, including subnational disaggregation of the target, including by service providers.</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</si>
  <si>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3, 6 or 12 months) as opposed to once in 2-3 years based on survey data. This indicator aims at ensuring provision of a defined package of services at each encounter between members of the KPs and the service providers.
1. Though all 3 cumulation options have been provided, non cumulative-other is the preferred option. DO NOT USE NON CUMULATIVE OPTION, which will be removed from the PF from the next cycle. 
2.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3. For this indicator, the components of the package of HIV prevention interventions (including frequency of reach and number of commodities provided) should be defined at country level and tailored to the needs of the target population. For the minimum frequency of reach, please refer to https://www.theglobalfund.org/media/13033/core_optimizing-hiv-prevention-key-populations_briefingnote_en.pdf. The defined package should be aligned with the guidance on the comprehensive package of services recommended by technical partners.
4. Data for this indicator is reported by counting people who receive a defined package of services that includes the following minimum components- 1) HIV prevention communication, information or demand creation; 2) provision of consumables (condoms; lubricants, needles and syringes as applicable); and 3)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5. The indicator should be collected and reported separately for each KP that is considered at risk depending on the country context. 
6.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How many times a client will be reached in the reporting period to be counted as “reached”. 
7.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1) number of “clients visits” (separate indicator), or 2) number of new individual clients for the reporting period, until the time when a system to avoid double counting is set up. Agree on a timeframe for setting up such system and ensure adequate funds are available.</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</si>
  <si>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3, 6 or 12 months) as opposed to once in 2-3 years based on survey data. This indicator aims at ensuring provision of a defined package of services at each encounter between members of the KPs and the service providers
1.  Though all 3 cumulation options have been provided, non cumulative-other is the preferred option. DO NOT USE NON CUMULATIVE OPTION, which will be removed from the PF from the next cycle.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2. For this indicator, the components of the package of HIV prevention interventions (including frequency of reach and number of commodities provided) should be defined at country level and tailored to the needs of the target population. For the minimum frequency of reach, please refer to https://www.theglobalfund.org/media/13033/core_optimizing-hiv-prevention-key-populations_briefingnote_en.pdf. The defined package should be aligned with the guidance on the comprehensive package of services recommended by technical partners.
3. Data for this indicator is reported by counting people who receive a defined package of services that includes the following minimum components- 1) HIV prevention communication, information or demand creation; 2) provision of consumables (condoms; lubricants, needles and syringes as applicable); and 3)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4. The indicator should be collected and reported separately for each KP that is considered at risk depending on the country context. 
5.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How many times a client will be reached in the reporting period to be counted as “reached”. 
6.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1) number of “clients visits” (separate indicator), or 2) number of new individual clients for the reporting period, until the time when a system to avoid double counting is set up. Agree on a timeframe for setting up such system and ensure adequate funds are available.</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</si>
  <si>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3, 6 or 12 months) as opposed to once in 2-3 years based on survey data. This indicator aims at ensuring provision of a defined package of services at each encounter between members of the KPs and the service providers
1. Though all 3 cumulation options have been provided, non cumulative-other is the preferred option. DO NOT USE NON CUMULATIVE OPTION, which will be removed from the PF from the next cycle. 
2.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3. For this indicator, the components of the package of HIV prevention interventions (including frequency of reach and number of commodities provided) should be defined at country level and tailored to the needs of the target population. For the minimum frequency of reach, please refer to https://www.theglobalfund.org/media/13033/core_optimizing-hiv-prevention-key-populations_briefingnote_en.pdf. The defined package should be aligned with the guidance on the comprehensive package of services recommended by technical partners.
4. Data for this indicator is reported by counting people who receive a defined package of services that includes the following minimum components- 1) HIV prevention communication, information or demand creation; 2) provision of consumables (condoms; lubricants, needles and syringes as applicable); and 3)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5. The indicator should be collected and reported separately for each KP that is considered at risk depending on the country context. 
6.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How many times a client will be reached in the reporting period to be counted as “reached”. 
7.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1) number of “clients visits” (separate indicator), or 2) number of new individual clients for the reporting period, until the time when a system to avoid double counting is set up. Agree on a timeframe for setting up such system and ensure adequate funds are available.</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</si>
  <si>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3, 6 or 12 months) as opposed to once in 2-3 years based on survey data. This indicator aims at ensuring provision of a defined package of services at each encounter between members of the KPs and the service providers.
1. Though all 3 cumulation options have been provided, NC-other is the preferred option. DO NOT USE NON CUMULATIVE OPTION. This option will be removed from the PF from the next cycle. 
2.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3. For this indicator, the components of the package of HIV prevention interventions (including frequency of reach and number of commodities provided) should be defined at country level and tailored to the needs of the target population. For the minimum frequency of reach, please refer to https://www.theglobalfund.org/media/13033/core_optimizing-hiv-prevention-key-populations_briefingnote_en.pdf. The defined package should be aligned with the guidance on the comprehensive package of services recommended by technical partners.
4. Data for this indicator is reported by counting people who receive a defined package of services that includes the following minimum components- 1) HIV prevention communication, information or demand creation; 2) provision of consumables (condoms; lubricants, needles and syringes as applicable); and 3)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5. The indicator should be collected and reported separately for each KP that is considered at risk depending on the country context. 
6.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How many times a client will be reached in the reporting period to be counted as “reached”. 
7.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1) number of “clients visits” (separate indicator), or 2) number of new individual clients for the reporting period, until the time when a system to avoid double counting is set up. Agree on a timeframe for setting up such system and ensure adequate funds are available.</t>
  </si>
  <si>
    <t>Coverage of prevention services for key populations (KPs) is important to assess the extent to which these services are reaching these populations. This indicator measures the extent of coverage relative to the size of the population of interest and is useful for regularly assessing the progress in implementation of the prevention interventions (every 3, 6 or 12 months) as opposed to once in 2-3 years based on survey data. This indicator aims at ensuring provision of a defined package of services at each encounter between members of the KPs and the service providers.
1. Though all 3 cumulation options have been provided, non cumulative-other is the preferred option. DO NOT USE NON CUMULATIVE OPTION, which will be removed from the PF from the next cycle. 
2. The indicator measures coverage of HIV prevention programs using program records and population size estimates. Where size estimations are not available/updated, countries will report numerators only and will be required to undertake estimation exercise as soon as possible. Until the new/revised estimates are provided, available estimates will be used as denominators.
3. For this indicator, the components of the package of HIV prevention interventions (including frequency of reach and number of commodities provided) should be defined at country level and tailored to the needs of the target population. The defined package should be aligned with the guidance on the comprehensive package of services recommended by technical partners.
4. Data for this indicator is reported by counting people who receive a defined package of services that includes the following minimum components- 1) HIV prevention communication, information or demand creation; 2) provision of consumables (condoms; lubricants, needles and syringes as applicable); and 3) information about or referral to another service such as STI diagnosis and treatment, HIV testing and counseling, etc.  In addition to the minimum components, the defined package may include other interventions from the comprehensive package of services, as needed and defined by the country.
5. The indicator should be collected and reported separately for each KP that is considered at risk depending on the country context. 
6. When data are collected and reported for the number of people from KPs reached with HIV prevention programs, these individuals should be counted only when they receive all components from the defined package of services.  The frequency of outreach/contacts should be clearly defined– How many times a client will be reached in the reporting period to be counted as “reached”.  For the minimum frequency of reach, please refer to https://www.theglobalfund.org/media/13033/core_optimizing-hiv-prevention-key-populations_briefingnote_en.pdf.
7. Data collection requires reliable tracking systems that are designed to count the number of individual "clients served" at the same service or across services as opposed to the "client visits".  This can be ensured through implementation of Unique Identification Codes (UIC). In the absence of UIC, report on the 1) number of “clients visits” (separate indicator), or 2) number of new individual clients for the reporting period, until the time when a system to avoid double counting is set up. Agree on a timeframe for setting up such system and ensure adequate funds are available.</t>
  </si>
  <si>
    <t>1. Though all 3 cumulation options have been provided, non cumulative-other is the preferred option. DO NOT USE NON CUMULATIVE OPTION, which will be removed from the PF from the next cycle.  
2. Coverage will be assessed based on population size estimates. Where these are not available, countries will be required to undertake a size estimation as soon as possible. Until the revised estimates are provided, available, estimates will be used. 
3. Coverage data from routine reporting will be triangulated with the coverage from survey data for overall impact assessment.
4. If data on persons who retest are not available, national programs should justify the results for the numerator with evidence.                                                                                                                  
5. If unique identification code is not available, national programs should justify the results for the numerator with evidence</t>
  </si>
  <si>
    <t>1. Though all 3 cumulation options have been provided, non cumulative-other is the preferred option. DO NOT USE NON CUMULATIVE OPTION, which will be removed from the PF from the next cycle.  
2. Coverage will be assessed based on population size estimates. Where these are not available, countries will be required to undertake a size estimation as soon as possible. Until the revised estimates are provided, available, estimates will be used. 
3. Coverage data from routine reporting will be triangulated with the coverage from survey data for overall impact assessment.
4. If data on persons who retest are not available, national programs should justify the results for the numerator with evidence.                                                                                                                  
5. If unique identification code is not available, national programs should justify the results for the numerator with evidence.</t>
  </si>
  <si>
    <t>1. Though all 3 cumulation options have been provided, non cumulative-other is the preferred option. DO NOT USE NON CUMULATIVE OPTION, which will be removed from the PF from the next cycle. 
2. Coverage will be assessed based on population size estimates. Where these are not available, countries will be required to undertake a size estimation as soon as possible. Until the revised estimates are provided, available, estimates will be used. 
3. Coverage data from routine reporting will be triangulated with the coverage from survey data for overall impact assessment.
4. If data on persons who retest are not available, national programs should justify the results for the numerator with evidence.                                                                                                                  
5. If unique identification code is not available, national programs should justify the results for the numerator with evidence.</t>
  </si>
  <si>
    <t xml:space="preserve">Reporting on this indicator is from Global Fund AGYW priority countries
1. This indicator measures coverage of HIV prevention services among AGYW in targeted areas. The indicator aims to ensure provision of a defined package of service based on the needs of AGYW. 
2. The components of the defined package should be defined at country level and be aligned to technical partner guidance. 
Data for this indicator is reported by counting people who receive a defined package of service.
3. Individuals should be counted only when they receive all components from the defined package of service. 
4. Data collection requires reliable tracking systems that are designed to count the number of unique "individuals served"  at the same service or across services as opposed to the "individual visits".  This can be ensured through implementation of program level or national Unique Identification Codes (UIC). 
5. Though all 3 cumulation options have been provided, non cumulative-other is the preferred option. DO NOT USE NON CUMULATIVE OPTION, which will be removed from the PF from the next cycle. </t>
  </si>
  <si>
    <t xml:space="preserve">New indicator. Survey tool piloted in 1 country. Indicator specifications have been approved by MTAG in October 2023. This indicator will be included in UNAIDS GAM 2024 guidance.
</t>
  </si>
  <si>
    <r>
      <rPr>
        <b/>
        <sz val="11"/>
        <rFont val="Arial"/>
        <family val="2"/>
      </rPr>
      <t>Source: Population-based survey</t>
    </r>
    <r>
      <rPr>
        <sz val="11"/>
        <rFont val="Arial"/>
        <family val="2"/>
      </rPr>
      <t xml:space="preserve">
Number of people living with HIV who report receiving a positive HIV test result and who agreed that one or more of the three experiences
happened to them because of their HIV status in the last 12 months.
Or
</t>
    </r>
    <r>
      <rPr>
        <b/>
        <sz val="11"/>
        <rFont val="Arial"/>
        <family val="2"/>
      </rPr>
      <t>Source: People Living with HIV Stigma Index</t>
    </r>
    <r>
      <rPr>
        <sz val="11"/>
        <rFont val="Arial"/>
        <family val="2"/>
      </rPr>
      <t xml:space="preserve">
 Number of respondents living with HIV who agreed that one or more of the eight experiences happened to them because of their HIV status in the last 12 months.</t>
    </r>
  </si>
  <si>
    <r>
      <rPr>
        <b/>
        <sz val="11"/>
        <rFont val="Arial"/>
        <family val="2"/>
      </rPr>
      <t>Source: Population-based survey</t>
    </r>
    <r>
      <rPr>
        <sz val="11"/>
        <rFont val="Arial"/>
        <family val="2"/>
      </rPr>
      <t xml:space="preserve">
Number of people living with HIV who report receiving a positive HIV test result and agreed with the statement.
Or
</t>
    </r>
    <r>
      <rPr>
        <b/>
        <sz val="11"/>
        <rFont val="Arial"/>
        <family val="2"/>
      </rPr>
      <t>Source: People Living with HIV Stigma Index</t>
    </r>
    <r>
      <rPr>
        <sz val="11"/>
        <rFont val="Arial"/>
        <family val="2"/>
      </rPr>
      <t xml:space="preserve">
Number of respondents who agreed with the statement.</t>
    </r>
  </si>
  <si>
    <r>
      <rPr>
        <b/>
        <sz val="11"/>
        <rFont val="Arial"/>
        <family val="2"/>
      </rPr>
      <t>Source: Population-based survey</t>
    </r>
    <r>
      <rPr>
        <sz val="11"/>
        <rFont val="Arial"/>
        <family val="2"/>
      </rPr>
      <t xml:space="preserve">
 Number of respondents who report receiving a positive HIV test result.
Or
</t>
    </r>
    <r>
      <rPr>
        <b/>
        <sz val="11"/>
        <rFont val="Arial"/>
        <family val="2"/>
      </rPr>
      <t>Source: People Living with HIV Stigma Index</t>
    </r>
    <r>
      <rPr>
        <sz val="11"/>
        <rFont val="Arial"/>
        <family val="2"/>
      </rPr>
      <t xml:space="preserve">
 Number of all respondents</t>
    </r>
  </si>
  <si>
    <r>
      <rPr>
        <b/>
        <sz val="11"/>
        <rFont val="Arial"/>
        <family val="2"/>
      </rPr>
      <t>Source: Population-based survey</t>
    </r>
    <r>
      <rPr>
        <sz val="11"/>
        <rFont val="Arial"/>
        <family val="2"/>
      </rPr>
      <t xml:space="preserve">
Number of respondents who report receiving a positive HIV test result
Or
</t>
    </r>
    <r>
      <rPr>
        <b/>
        <sz val="11"/>
        <rFont val="Arial"/>
        <family val="2"/>
      </rPr>
      <t>Source: People Living with HIV Stigma Index</t>
    </r>
    <r>
      <rPr>
        <sz val="11"/>
        <rFont val="Arial"/>
        <family val="2"/>
      </rPr>
      <t xml:space="preserve">
Number of all respondents.</t>
    </r>
  </si>
  <si>
    <t xml:space="preserve">Total number of HIV-positive TB patients (bacteriologically confirmed plus clinically diagnosed) notified in the same period </t>
  </si>
  <si>
    <r>
      <rPr>
        <u/>
        <sz val="11"/>
        <rFont val="Arial"/>
        <family val="2"/>
      </rPr>
      <t>Numerator and Denominator</t>
    </r>
    <r>
      <rPr>
        <sz val="11"/>
        <rFont val="Arial"/>
        <family val="2"/>
      </rPr>
      <t xml:space="preserve">: Programme records, needle–syringe programme log books
</t>
    </r>
  </si>
  <si>
    <r>
      <rPr>
        <u/>
        <sz val="11"/>
        <rFont val="Arial"/>
        <family val="2"/>
      </rPr>
      <t>Numerator and Denominator</t>
    </r>
    <r>
      <rPr>
        <sz val="11"/>
        <rFont val="Arial"/>
        <family val="2"/>
      </rPr>
      <t xml:space="preserve">: ART register, EMRs/case based reporting system, HMIS
</t>
    </r>
  </si>
  <si>
    <t xml:space="preserve">Global AIDS Monitoring 2023, Indicator 6.4, pages 80-81
https://www.unaids.org/sites/default/files/media_asset/global-aids-monitoring_en.pdf
</t>
  </si>
  <si>
    <r>
      <t xml:space="preserve">Partners' guidance did not include this indicator, but similar ones are those for key populations (see also Global Fund KP-1a-e)  
Global AIDS Monitoring 2022, Indicator 1.6  (Part II, Programmatic data), page 26-27
https://www.unaids.org/sites/default/files/media_asset/global-aids-monitoring_en.pdf
</t>
    </r>
    <r>
      <rPr>
        <strike/>
        <sz val="11"/>
        <rFont val="Arial"/>
        <family val="2"/>
      </rPr>
      <t xml:space="preserve">
</t>
    </r>
    <r>
      <rPr>
        <sz val="11"/>
        <rFont val="Arial"/>
        <family val="2"/>
      </rPr>
      <t xml:space="preserve">The Global Fund Modification: GAM numerator ("reached with HIV prevention interventions") was modified as "who have received a defined package of HIV prevention services". The Global Fund limited the denominator to the estimated population "in the targeted area". </t>
    </r>
  </si>
  <si>
    <r>
      <t xml:space="preserve">WHO HIV SI 2022 Indicator HTS.6, page 321
https://www.who.int/publications/i/item/9789240055315 
</t>
    </r>
    <r>
      <rPr>
        <strike/>
        <sz val="11"/>
        <rFont val="Arial"/>
        <family val="2"/>
      </rPr>
      <t xml:space="preserve">
</t>
    </r>
    <r>
      <rPr>
        <sz val="11"/>
        <rFont val="Arial"/>
        <family val="2"/>
      </rPr>
      <t>The Global Fund modification: included 'individual' in the indicator name.</t>
    </r>
  </si>
  <si>
    <t>Minor changes: 
Aligned numerator and denominator definitions across indicators. 
Clarified requirements for reporting in the "Reporting on disaggregated results " column.</t>
  </si>
  <si>
    <t>Number of people with all forms of TB (bacteriologically confirmed plus clinically diagnosed) notified to the national health authority during the reporting period; *includes only those with new and relapse TB.</t>
  </si>
  <si>
    <t>Total number of people currently on antiretroviral therapy who started TB preventive treatment (TPT) during the reporting period.</t>
  </si>
  <si>
    <r>
      <t xml:space="preserve">1. Measures the extent to which people who are on ART initiated TB preventive treatment for latent TB infection.   Trend in numerator provides real-time measure of TPT scale-up in a country.   
2. Numerator: Count the total number of people currently on antiretroviral therapy during the reporting period who also started TB preventive treatment during the same reporting period (i.e., those who received at least one dose of the regimen).
3. Denominator: Count the total number of people living with HIV currently on antiretroviral therapy during the reporting period. The denominator for this indicator is the same as the numerator for the TCS-1.1 indicator. Also note that although the denominator definition is worded slightly differently from the UNAIDS GAM guidance, it is the same as the denominator stated in that document. 
</t>
    </r>
    <r>
      <rPr>
        <u/>
        <sz val="11"/>
        <rFont val="Arial"/>
        <family val="2"/>
      </rPr>
      <t xml:space="preserve">
Note:</t>
    </r>
    <r>
      <rPr>
        <sz val="11"/>
        <rFont val="Arial"/>
        <family val="2"/>
      </rPr>
      <t xml:space="preserve"> When reporting the denominator results, also provide the 'number of people living with HIV currently on antiretroviral therapy who have ever received TB preventive treatment' (i.e. excluding those who received it during the current reporting period), if available. The number of PLHIV currently on ART who have ever received TPT before the reporting period should be also reported separately in the PU/PUDR. This helps in understanding the 'number of PLHIV not previously initiated on TPT' which serve as the proxy for eligibility for this indicator.
If a country's HMIS/data system is unable to provide the separate information on the 'number of PLHIV currently on ART who have ever received TPT' when reporting the indicator denominator, the PR should include a comment in the PU/PUDR highlighting the unavailability of this contextual data
4. When reporting results, instead of the estimates, actual reported numbers should be used to calculate the denominator.
5. This indicator provides no information on the number of individuals who adhere to or complete the course of treatment. 
6. TPT should be started for all eligible people living with HIV, and the start date should be recorded. Those who accept treatment and receive at least the first dose should then be recorded in the antiretroviral therapy registers.
7. Note that the recommended frequency for providing TB preventive treatment (TPT) for PLHIV should be based on the country's national guideline for TPT and aligned with global guidance and best practices.</t>
    </r>
  </si>
  <si>
    <r>
      <t xml:space="preserve">Report as N,D and %.
Disaggregation applies to the numerator and denominator.
</t>
    </r>
    <r>
      <rPr>
        <u/>
        <sz val="11"/>
        <rFont val="Arial"/>
        <family val="2"/>
      </rPr>
      <t>Numerator:</t>
    </r>
    <r>
      <rPr>
        <sz val="11"/>
        <rFont val="Arial"/>
        <family val="2"/>
      </rPr>
      <t xml:space="preserve"> Number of new HIV positive tests among each of the disaggregation categories.
</t>
    </r>
    <r>
      <rPr>
        <u/>
        <sz val="11"/>
        <rFont val="Arial"/>
        <family val="2"/>
      </rPr>
      <t>Denominator:</t>
    </r>
    <r>
      <rPr>
        <sz val="11"/>
        <rFont val="Arial"/>
        <family val="2"/>
      </rPr>
      <t xml:space="preserve"> Number of HIV tests performed among each of the disaggregation categories.</t>
    </r>
  </si>
  <si>
    <r>
      <t xml:space="preserve">Report as %.
Disaggregation applies to the numerator and denominator.
</t>
    </r>
    <r>
      <rPr>
        <u/>
        <sz val="11"/>
        <rFont val="Arial"/>
        <family val="2"/>
      </rPr>
      <t>Numerator</t>
    </r>
    <r>
      <rPr>
        <sz val="11"/>
        <rFont val="Arial"/>
        <family val="2"/>
      </rPr>
      <t>: Number of people from the cohort still in treatment 6 months after starting opioid substitution therapy among each of the disaggregation categories.
Denominator for disaggregated results is the number of individuals receiving opioid substitution therapy in 15-19, 20-24 and 25+ age groups.
Denominator for disaggregated results is the number of individuals by gender receiving opioid substitution therapy.</t>
    </r>
  </si>
  <si>
    <r>
      <t xml:space="preserve">Report as %.
Disaggregation applies to the numerator and denominator.
</t>
    </r>
    <r>
      <rPr>
        <u/>
        <sz val="11"/>
        <rFont val="Arial"/>
        <family val="2"/>
      </rPr>
      <t>Numerator:</t>
    </r>
    <r>
      <rPr>
        <sz val="11"/>
        <rFont val="Arial"/>
        <family val="2"/>
      </rPr>
      <t xml:space="preserve"> Number of people newly diagnosed with HIV and started ART during the reporting perio among each of the disaggregation categories.
</t>
    </r>
    <r>
      <rPr>
        <u/>
        <sz val="11"/>
        <rFont val="Arial"/>
        <family val="2"/>
      </rPr>
      <t>Denominator:</t>
    </r>
    <r>
      <rPr>
        <sz val="11"/>
        <rFont val="Arial"/>
        <family val="2"/>
      </rPr>
      <t xml:space="preserve"> Number of people newly diagnosed with HIV during the reporting period among each of the disaggregation categories.</t>
    </r>
  </si>
  <si>
    <r>
      <t xml:space="preserve">Report as N,D and %.
Disaggregation applies to the numerator and denominator.
</t>
    </r>
    <r>
      <rPr>
        <u/>
        <sz val="11"/>
        <rFont val="Arial"/>
        <family val="2"/>
      </rPr>
      <t>Numerator:</t>
    </r>
    <r>
      <rPr>
        <sz val="11"/>
        <rFont val="Arial"/>
        <family val="2"/>
      </rPr>
      <t xml:space="preserve"> Number of people living with HIV and currently on ART who received 3 – 5 or &gt;6 months of ARV medicine at their most recent ARV medicine pick-up among each of the disaggregation categories.
</t>
    </r>
    <r>
      <rPr>
        <u/>
        <sz val="11"/>
        <rFont val="Arial"/>
        <family val="2"/>
      </rPr>
      <t>Denominator:</t>
    </r>
    <r>
      <rPr>
        <sz val="11"/>
        <rFont val="Arial"/>
        <family val="2"/>
      </rPr>
      <t xml:space="preserve"> Number of people on ART at the end of the reporting period among each of the disaggregation categories.</t>
    </r>
  </si>
  <si>
    <r>
      <t xml:space="preserve">Report as N,D and %.
Disaggregation applies to the numerator and denominator.
</t>
    </r>
    <r>
      <rPr>
        <u/>
        <sz val="11"/>
        <rFont val="Arial"/>
        <family val="2"/>
      </rPr>
      <t>Numerator:</t>
    </r>
    <r>
      <rPr>
        <sz val="11"/>
        <rFont val="Arial"/>
        <family val="2"/>
      </rPr>
      <t xml:space="preserve"> Number of people living with HIV on ART with at least one routine viral load test result during the reporting period among each of the disaggregation categories.
</t>
    </r>
    <r>
      <rPr>
        <u/>
        <sz val="11"/>
        <rFont val="Arial"/>
        <family val="2"/>
      </rPr>
      <t>Denominator:</t>
    </r>
    <r>
      <rPr>
        <sz val="11"/>
        <rFont val="Arial"/>
        <family val="2"/>
      </rPr>
      <t xml:space="preserve"> Number of people living with HIV on ART for at least six months among each of the disaggregation categories.
</t>
    </r>
  </si>
  <si>
    <t>Last updated: 24 November 2023</t>
  </si>
  <si>
    <r>
      <t xml:space="preserve">STI: Report as numbers only. Disaggregation applies to numerator only.
Age disaggregation applies to the numerator and denominator. Report as N,D and %. 
</t>
    </r>
    <r>
      <rPr>
        <u/>
        <sz val="11"/>
        <rFont val="Arial"/>
        <family val="2"/>
      </rPr>
      <t>Numerator:</t>
    </r>
    <r>
      <rPr>
        <sz val="11"/>
        <rFont val="Arial"/>
        <family val="2"/>
      </rPr>
      <t xml:space="preserve"> Number of high-risk adolescent girls and young women tested for STIs during the reporting period among each of the disaggregation categories.
Denominator for disaggregated results is the number of high-risk AGYW in 15-19 and 20-24 age groups.</t>
    </r>
  </si>
  <si>
    <t>Minor changes 
Denominator for TCS-10 changed to align with VT-2.
HTS-2 changed "in AGYW program areas" to " in the targeted areas" to align language.
TB/HIV-7.1 - aligned cumulation type to TB Indicator Guidance sheet - non cumulative- special.
Inclusion of interlinked indicators under "Data source" column, where applicable.
HTS-2, 3abcdef, 6 added "9. Assisted self-tests are also included in the numerator and should be considered in the target setting" to the Analysis and interpretation information.s
HIV O-12 "Denominator for disaggregated results is the number of people with VL test among each of the disaggregation cateories."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</si>
</sst>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38" x14ac:knownFonts="1">
    <font>
      <sz val="11"/>
      <color theme="1"/>
      <name val="Calibri"/>
      <family val="2"/>
      <scheme val="minor"/>
    </font>
    <font>
      <u/>
      <sz val="11"/>
      <color theme="10"/>
      <name val="Calibri"/>
      <family val="2"/>
      <scheme val="minor"/>
    </font>
    <font>
      <sz val="13"/>
      <name val="Calibri"/>
      <family val="2"/>
      <scheme val="minor"/>
    </font>
    <font>
      <sz val="13"/>
      <color theme="1"/>
      <name val="Calibri"/>
      <family val="2"/>
      <scheme val="minor"/>
    </font>
    <font>
      <sz val="13"/>
      <color rgb="FFFF0000"/>
      <name val="Calibri"/>
      <family val="2"/>
      <scheme val="minor"/>
    </font>
    <font>
      <sz val="11"/>
      <color theme="1"/>
      <name val="Calibri"/>
      <family val="2"/>
      <scheme val="minor"/>
    </font>
    <font>
      <sz val="13"/>
      <color theme="1"/>
      <name val="Calibri"/>
      <family val="2"/>
    </font>
    <font>
      <b/>
      <sz val="13"/>
      <color theme="0"/>
      <name val="Calibri"/>
      <family val="2"/>
      <scheme val="minor"/>
    </font>
    <font>
      <u/>
      <sz val="13"/>
      <color theme="10"/>
      <name val="Calibri"/>
      <family val="2"/>
      <scheme val="minor"/>
    </font>
    <font>
      <sz val="11"/>
      <name val="Arial"/>
      <family val="2"/>
    </font>
    <font>
      <sz val="8"/>
      <name val="Calibri"/>
      <family val="2"/>
      <scheme val="minor"/>
    </font>
    <font>
      <sz val="13"/>
      <color theme="0"/>
      <name val="Calibri"/>
      <family val="2"/>
      <scheme val="minor"/>
    </font>
    <font>
      <sz val="11"/>
      <color rgb="FF000000"/>
      <name val="Arial"/>
      <family val="2"/>
    </font>
    <font>
      <b/>
      <sz val="11"/>
      <color rgb="FF000000"/>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sz val="11"/>
      <color rgb="FF0000FF"/>
      <name val="Arial"/>
      <family val="2"/>
    </font>
    <font>
      <sz val="11"/>
      <color rgb="FFFF0000"/>
      <name val="Arial"/>
      <family val="2"/>
    </font>
    <font>
      <b/>
      <sz val="11"/>
      <name val="Arial"/>
      <family val="2"/>
    </font>
    <font>
      <u/>
      <sz val="11"/>
      <name val="Arial"/>
      <family val="2"/>
    </font>
    <font>
      <u/>
      <sz val="11"/>
      <color theme="1"/>
      <name val="Arial"/>
      <family val="2"/>
    </font>
    <font>
      <b/>
      <sz val="13"/>
      <color rgb="FF0000FF"/>
      <name val="Arial"/>
      <family val="2"/>
    </font>
    <font>
      <i/>
      <sz val="11"/>
      <name val="Arial"/>
      <family val="2"/>
    </font>
    <font>
      <sz val="18"/>
      <color theme="0"/>
      <name val="Arial Black"/>
      <family val="2"/>
    </font>
    <font>
      <sz val="11"/>
      <color theme="0"/>
      <name val="Arial Black"/>
      <family val="2"/>
    </font>
    <font>
      <b/>
      <u/>
      <sz val="11"/>
      <color theme="1"/>
      <name val="Arial"/>
      <family val="2"/>
    </font>
    <font>
      <sz val="11"/>
      <name val="Arial Black"/>
      <family val="2"/>
    </font>
    <font>
      <b/>
      <sz val="11"/>
      <color rgb="FF0000FF"/>
      <name val="Arial"/>
      <family val="2"/>
    </font>
    <font>
      <sz val="16"/>
      <color theme="0"/>
      <name val="Arial Black"/>
      <family val="2"/>
    </font>
    <font>
      <u/>
      <sz val="11"/>
      <color theme="10"/>
      <name val="Arial"/>
      <family val="2"/>
    </font>
    <font>
      <b/>
      <sz val="16"/>
      <color rgb="FFFF0000"/>
      <name val="Arial"/>
      <family val="2"/>
    </font>
    <font>
      <b/>
      <sz val="13"/>
      <color theme="0"/>
      <name val="Arial"/>
      <family val="2"/>
    </font>
    <font>
      <b/>
      <sz val="18"/>
      <color theme="0"/>
      <name val="Arial"/>
      <family val="2"/>
    </font>
    <font>
      <sz val="13"/>
      <color theme="1"/>
      <name val="Arial"/>
      <family val="2"/>
    </font>
  </fonts>
  <fills count="2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DFDD"/>
        <bgColor indexed="64"/>
      </patternFill>
    </fill>
    <fill>
      <patternFill patternType="solid">
        <fgColor rgb="FFD9D9D9"/>
        <bgColor indexed="64"/>
      </patternFill>
    </fill>
    <fill>
      <patternFill patternType="solid">
        <fgColor rgb="FFFFFFFF"/>
        <bgColor indexed="64"/>
      </patternFill>
    </fill>
    <fill>
      <patternFill patternType="solid">
        <fgColor rgb="FFF76A88"/>
        <bgColor indexed="64"/>
      </patternFill>
    </fill>
    <fill>
      <patternFill patternType="solid">
        <fgColor rgb="FFEF1645"/>
        <bgColor indexed="64"/>
      </patternFill>
    </fill>
    <fill>
      <patternFill patternType="solid">
        <fgColor theme="1"/>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rgb="FF00CC00"/>
        <bgColor indexed="64"/>
      </patternFill>
    </fill>
    <fill>
      <patternFill patternType="solid">
        <fgColor rgb="FFFC7CE4"/>
        <bgColor indexed="64"/>
      </patternFill>
    </fill>
    <fill>
      <patternFill patternType="solid">
        <fgColor rgb="FFD9D9D9"/>
        <bgColor rgb="FF000000"/>
      </patternFill>
    </fill>
  </fills>
  <borders count="41">
    <border>
      <left/>
      <right/>
      <top/>
      <bottom/>
      <diagonal/>
    </border>
    <border>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2" tint="-0.499984740745262"/>
      </left>
      <right style="thin">
        <color theme="2" tint="-9.9948118533890809E-2"/>
      </right>
      <top style="thin">
        <color theme="2" tint="-0.499984740745262"/>
      </top>
      <bottom style="thin">
        <color theme="2" tint="-0.499984740745262"/>
      </bottom>
      <diagonal/>
    </border>
    <border>
      <left style="thin">
        <color theme="2" tint="-9.9948118533890809E-2"/>
      </left>
      <right style="thin">
        <color theme="2" tint="-9.9948118533890809E-2"/>
      </right>
      <top style="thin">
        <color theme="2" tint="-0.499984740745262"/>
      </top>
      <bottom style="thin">
        <color theme="2" tint="-0.499984740745262"/>
      </bottom>
      <diagonal/>
    </border>
    <border>
      <left style="thin">
        <color theme="2" tint="-9.9948118533890809E-2"/>
      </left>
      <right style="thin">
        <color theme="2" tint="-0.499984740745262"/>
      </right>
      <top style="thin">
        <color theme="2" tint="-0.499984740745262"/>
      </top>
      <bottom style="thin">
        <color theme="2" tint="-0.49998474074526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theme="0" tint="-0.14996795556505021"/>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
      <left style="thin">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191">
    <xf numFmtId="0" fontId="0" fillId="0" borderId="0" xfId="0"/>
    <xf numFmtId="0" fontId="3" fillId="0" borderId="0" xfId="0" applyFont="1" applyAlignment="1">
      <alignment vertical="center"/>
    </xf>
    <xf numFmtId="0" fontId="3" fillId="0" borderId="0" xfId="0" applyFont="1"/>
    <xf numFmtId="0" fontId="3" fillId="6" borderId="0" xfId="0" applyFont="1" applyFill="1" applyAlignment="1">
      <alignment vertical="top"/>
    </xf>
    <xf numFmtId="0" fontId="3" fillId="6" borderId="0" xfId="0" applyFont="1" applyFill="1"/>
    <xf numFmtId="0" fontId="3" fillId="6" borderId="0" xfId="0" applyFont="1" applyFill="1" applyAlignment="1">
      <alignment vertical="center"/>
    </xf>
    <xf numFmtId="0" fontId="3" fillId="2" borderId="0" xfId="0" applyFont="1" applyFill="1" applyAlignment="1">
      <alignment vertical="top"/>
    </xf>
    <xf numFmtId="0" fontId="2" fillId="0" borderId="0" xfId="0" applyFont="1" applyAlignment="1">
      <alignment vertical="center"/>
    </xf>
    <xf numFmtId="0" fontId="3" fillId="6"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10" fontId="3" fillId="0" borderId="0" xfId="0" applyNumberFormat="1" applyFont="1" applyAlignment="1">
      <alignment vertical="center"/>
    </xf>
    <xf numFmtId="0" fontId="4" fillId="0" borderId="0" xfId="0" applyFont="1" applyAlignment="1">
      <alignment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3" fillId="7" borderId="0" xfId="0" applyFont="1" applyFill="1" applyAlignment="1">
      <alignment vertical="center"/>
    </xf>
    <xf numFmtId="0" fontId="0" fillId="0" borderId="2" xfId="0" applyBorder="1" applyAlignment="1">
      <alignment vertical="top" wrapText="1"/>
    </xf>
    <xf numFmtId="0" fontId="0" fillId="0" borderId="2" xfId="0" applyBorder="1" applyAlignment="1">
      <alignment vertical="top"/>
    </xf>
    <xf numFmtId="0" fontId="11" fillId="12" borderId="0" xfId="0" applyFont="1" applyFill="1" applyAlignment="1">
      <alignment vertical="center"/>
    </xf>
    <xf numFmtId="0" fontId="3" fillId="10" borderId="0" xfId="0" applyFont="1" applyFill="1" applyAlignment="1">
      <alignment vertical="top"/>
    </xf>
    <xf numFmtId="0" fontId="3" fillId="10" borderId="0" xfId="0" applyFont="1" applyFill="1"/>
    <xf numFmtId="0" fontId="3" fillId="10" borderId="0" xfId="0" applyFont="1" applyFill="1" applyAlignment="1">
      <alignment vertical="center"/>
    </xf>
    <xf numFmtId="0" fontId="15" fillId="13" borderId="0" xfId="0" applyFont="1" applyFill="1" applyAlignment="1">
      <alignment vertical="center"/>
    </xf>
    <xf numFmtId="0" fontId="3" fillId="0" borderId="0" xfId="0" applyFont="1" applyAlignment="1">
      <alignment horizontal="center"/>
    </xf>
    <xf numFmtId="0" fontId="16" fillId="11" borderId="3"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14" fillId="0" borderId="0" xfId="0" applyFont="1" applyAlignment="1">
      <alignment horizontal="left" vertical="center" wrapText="1"/>
    </xf>
    <xf numFmtId="0" fontId="16" fillId="20" borderId="0" xfId="0" applyFont="1" applyFill="1" applyAlignment="1">
      <alignment vertical="center"/>
    </xf>
    <xf numFmtId="0" fontId="16" fillId="20" borderId="0" xfId="0" applyFont="1" applyFill="1" applyAlignment="1">
      <alignment horizontal="center" vertical="center"/>
    </xf>
    <xf numFmtId="0" fontId="14" fillId="0" borderId="0" xfId="0" applyFont="1" applyAlignment="1">
      <alignment horizontal="left" vertical="center"/>
    </xf>
    <xf numFmtId="0" fontId="16" fillId="21" borderId="0" xfId="0" applyFont="1" applyFill="1" applyAlignment="1">
      <alignment horizontal="center"/>
    </xf>
    <xf numFmtId="0" fontId="16" fillId="21" borderId="0" xfId="0" applyFont="1" applyFill="1"/>
    <xf numFmtId="0" fontId="3" fillId="0" borderId="0" xfId="0" applyFont="1" applyAlignment="1">
      <alignment horizontal="center" vertical="top"/>
    </xf>
    <xf numFmtId="0" fontId="14" fillId="8" borderId="27" xfId="0" applyFont="1" applyFill="1" applyBorder="1" applyAlignment="1">
      <alignment vertical="top" wrapText="1"/>
    </xf>
    <xf numFmtId="0" fontId="14" fillId="8" borderId="27" xfId="0" applyFont="1" applyFill="1" applyBorder="1" applyAlignment="1">
      <alignment horizontal="center" vertical="top"/>
    </xf>
    <xf numFmtId="0" fontId="9" fillId="8" borderId="27" xfId="0" applyFont="1" applyFill="1" applyBorder="1" applyAlignment="1">
      <alignment horizontal="center" vertical="top"/>
    </xf>
    <xf numFmtId="0" fontId="9" fillId="8" borderId="27" xfId="0" applyFont="1" applyFill="1" applyBorder="1" applyAlignment="1">
      <alignment horizontal="left" vertical="top" wrapText="1"/>
    </xf>
    <xf numFmtId="0" fontId="14" fillId="8" borderId="27" xfId="0" applyFont="1" applyFill="1" applyBorder="1" applyAlignment="1">
      <alignment horizontal="left" vertical="top" wrapText="1"/>
    </xf>
    <xf numFmtId="0" fontId="14" fillId="8" borderId="27" xfId="0" applyFont="1" applyFill="1" applyBorder="1" applyAlignment="1">
      <alignment horizontal="center" vertical="top" wrapText="1"/>
    </xf>
    <xf numFmtId="0" fontId="9" fillId="8" borderId="27" xfId="0" applyFont="1" applyFill="1" applyBorder="1" applyAlignment="1">
      <alignment horizontal="center" vertical="top" wrapText="1"/>
    </xf>
    <xf numFmtId="0" fontId="14" fillId="8" borderId="27" xfId="0" applyFont="1" applyFill="1" applyBorder="1" applyAlignment="1">
      <alignment horizontal="left" vertical="top"/>
    </xf>
    <xf numFmtId="0" fontId="9" fillId="8" borderId="27" xfId="0" applyFont="1" applyFill="1" applyBorder="1" applyAlignment="1">
      <alignment vertical="top" wrapText="1"/>
    </xf>
    <xf numFmtId="0" fontId="18" fillId="8" borderId="27" xfId="0" applyFont="1" applyFill="1" applyBorder="1" applyAlignment="1">
      <alignment horizontal="center" vertical="top"/>
    </xf>
    <xf numFmtId="0" fontId="18" fillId="8" borderId="27" xfId="0" applyFont="1" applyFill="1" applyBorder="1" applyAlignment="1">
      <alignment horizontal="center" vertical="top" wrapText="1"/>
    </xf>
    <xf numFmtId="0" fontId="14" fillId="16" borderId="27" xfId="0" applyFont="1" applyFill="1" applyBorder="1" applyAlignment="1">
      <alignment horizontal="center" vertical="center" wrapText="1"/>
    </xf>
    <xf numFmtId="0" fontId="18" fillId="18" borderId="27" xfId="0" applyFont="1" applyFill="1" applyBorder="1" applyAlignment="1">
      <alignment horizontal="left" vertical="center"/>
    </xf>
    <xf numFmtId="0" fontId="14" fillId="3" borderId="27" xfId="0" applyFont="1" applyFill="1" applyBorder="1" applyAlignment="1">
      <alignment horizontal="center" vertical="center"/>
    </xf>
    <xf numFmtId="0" fontId="14" fillId="3" borderId="27" xfId="0" applyFont="1" applyFill="1" applyBorder="1" applyAlignment="1">
      <alignment horizontal="center" vertical="center" wrapText="1"/>
    </xf>
    <xf numFmtId="0" fontId="18" fillId="16" borderId="27" xfId="0" applyFont="1" applyFill="1" applyBorder="1" applyAlignment="1">
      <alignment vertical="center" wrapText="1"/>
    </xf>
    <xf numFmtId="0" fontId="18" fillId="9" borderId="27" xfId="0" applyFont="1" applyFill="1" applyBorder="1" applyAlignment="1">
      <alignment horizontal="left" vertical="center"/>
    </xf>
    <xf numFmtId="0" fontId="14" fillId="9" borderId="27" xfId="0" applyFont="1" applyFill="1" applyBorder="1" applyAlignment="1">
      <alignment horizontal="center" vertical="center"/>
    </xf>
    <xf numFmtId="0" fontId="14" fillId="9" borderId="27" xfId="0" applyFont="1" applyFill="1" applyBorder="1" applyAlignment="1">
      <alignment horizontal="center" vertical="center" wrapText="1"/>
    </xf>
    <xf numFmtId="0" fontId="18" fillId="19" borderId="27" xfId="0" applyFont="1" applyFill="1" applyBorder="1" applyAlignment="1">
      <alignment horizontal="left" vertical="center"/>
    </xf>
    <xf numFmtId="0" fontId="18" fillId="5" borderId="27" xfId="0" applyFont="1" applyFill="1" applyBorder="1" applyAlignment="1">
      <alignment horizontal="left" vertical="center"/>
    </xf>
    <xf numFmtId="0" fontId="14" fillId="3" borderId="27" xfId="0" applyFont="1" applyFill="1" applyBorder="1" applyAlignment="1" applyProtection="1">
      <alignment horizontal="center" vertical="center" wrapText="1"/>
      <protection locked="0"/>
    </xf>
    <xf numFmtId="0" fontId="14" fillId="9" borderId="27" xfId="0" applyFont="1" applyFill="1" applyBorder="1" applyAlignment="1" applyProtection="1">
      <alignment horizontal="center" vertical="center" wrapText="1"/>
      <protection locked="0"/>
    </xf>
    <xf numFmtId="0" fontId="18" fillId="5" borderId="27" xfId="0" applyFont="1" applyFill="1" applyBorder="1" applyAlignment="1">
      <alignment horizontal="left" vertical="center" wrapText="1"/>
    </xf>
    <xf numFmtId="0" fontId="16" fillId="14" borderId="27" xfId="0" applyFont="1" applyFill="1" applyBorder="1" applyAlignment="1">
      <alignment horizontal="center" vertical="center" wrapText="1"/>
    </xf>
    <xf numFmtId="0" fontId="12" fillId="0" borderId="27" xfId="0" applyFont="1" applyBorder="1" applyAlignment="1">
      <alignment vertical="top" wrapText="1"/>
    </xf>
    <xf numFmtId="0" fontId="27" fillId="13" borderId="27" xfId="0" applyFont="1" applyFill="1" applyBorder="1" applyAlignment="1">
      <alignment horizontal="center" vertical="center"/>
    </xf>
    <xf numFmtId="0" fontId="13" fillId="0" borderId="27" xfId="0" applyFont="1" applyBorder="1" applyAlignment="1">
      <alignment vertical="top" wrapText="1"/>
    </xf>
    <xf numFmtId="0" fontId="9" fillId="0" borderId="0" xfId="0" applyFont="1" applyAlignment="1">
      <alignment horizontal="left" vertical="center" wrapText="1"/>
    </xf>
    <xf numFmtId="0" fontId="14" fillId="0" borderId="0" xfId="0" applyFont="1"/>
    <xf numFmtId="0" fontId="18" fillId="0" borderId="27" xfId="0" applyFont="1" applyBorder="1" applyAlignment="1">
      <alignment horizontal="center" vertical="top" wrapText="1"/>
    </xf>
    <xf numFmtId="0" fontId="22" fillId="0" borderId="27" xfId="0" applyFont="1" applyBorder="1" applyAlignment="1">
      <alignment horizontal="center" vertical="top" wrapText="1"/>
    </xf>
    <xf numFmtId="0" fontId="14" fillId="0" borderId="27" xfId="0" applyFont="1" applyBorder="1" applyAlignment="1">
      <alignment horizontal="center" vertical="top" wrapText="1"/>
    </xf>
    <xf numFmtId="0" fontId="9" fillId="0" borderId="27" xfId="0" applyFont="1" applyBorder="1" applyAlignment="1">
      <alignment horizontal="left" vertical="top" wrapText="1"/>
    </xf>
    <xf numFmtId="0" fontId="14" fillId="0" borderId="27" xfId="0" applyFont="1" applyBorder="1" applyAlignment="1">
      <alignment horizontal="left" vertical="top" wrapText="1"/>
    </xf>
    <xf numFmtId="0" fontId="14" fillId="0" borderId="27" xfId="0" applyFont="1" applyBorder="1" applyAlignment="1">
      <alignment vertical="top"/>
    </xf>
    <xf numFmtId="0" fontId="12" fillId="0" borderId="27" xfId="0" applyFont="1" applyBorder="1" applyAlignment="1">
      <alignment horizontal="left" vertical="top" wrapText="1"/>
    </xf>
    <xf numFmtId="0" fontId="14" fillId="0" borderId="27" xfId="0" applyFont="1" applyBorder="1" applyAlignment="1">
      <alignment vertical="top" wrapText="1"/>
    </xf>
    <xf numFmtId="0" fontId="9" fillId="0" borderId="27" xfId="0" applyFont="1" applyBorder="1" applyAlignment="1">
      <alignment vertical="top" wrapText="1"/>
    </xf>
    <xf numFmtId="0" fontId="14" fillId="0" borderId="27" xfId="0" quotePrefix="1" applyFont="1" applyBorder="1" applyAlignment="1">
      <alignment horizontal="left" vertical="top" wrapText="1"/>
    </xf>
    <xf numFmtId="0" fontId="19" fillId="0" borderId="27" xfId="0" applyFont="1" applyBorder="1" applyAlignment="1">
      <alignment horizontal="left" vertical="top" wrapText="1"/>
    </xf>
    <xf numFmtId="0" fontId="9" fillId="0" borderId="27" xfId="0" quotePrefix="1" applyFont="1" applyBorder="1" applyAlignment="1">
      <alignment horizontal="left" vertical="top" wrapText="1"/>
    </xf>
    <xf numFmtId="0" fontId="12" fillId="0" borderId="27" xfId="0" quotePrefix="1" applyFont="1" applyBorder="1" applyAlignment="1">
      <alignment horizontal="left" vertical="top" wrapText="1"/>
    </xf>
    <xf numFmtId="0" fontId="15" fillId="13" borderId="0" xfId="0" applyFont="1" applyFill="1" applyAlignment="1">
      <alignment vertical="top"/>
    </xf>
    <xf numFmtId="0" fontId="14" fillId="8" borderId="27" xfId="0" applyFont="1" applyFill="1" applyBorder="1" applyAlignment="1">
      <alignment vertical="top"/>
    </xf>
    <xf numFmtId="0" fontId="9" fillId="0" borderId="27" xfId="0" applyFont="1" applyBorder="1" applyAlignment="1">
      <alignment vertical="top"/>
    </xf>
    <xf numFmtId="0" fontId="3" fillId="0" borderId="0" xfId="0" applyFont="1" applyAlignment="1">
      <alignment vertical="top"/>
    </xf>
    <xf numFmtId="0" fontId="8" fillId="0" borderId="0" xfId="1" applyFont="1" applyAlignment="1">
      <alignment vertical="top"/>
    </xf>
    <xf numFmtId="0" fontId="35" fillId="13" borderId="0" xfId="0" applyFont="1" applyFill="1" applyAlignment="1">
      <alignment horizontal="left" vertical="top"/>
    </xf>
    <xf numFmtId="0" fontId="35" fillId="13" borderId="0" xfId="0" applyFont="1" applyFill="1" applyAlignment="1">
      <alignment horizontal="left" vertical="top" wrapText="1"/>
    </xf>
    <xf numFmtId="0" fontId="37" fillId="0" borderId="0" xfId="0" applyFont="1" applyAlignment="1">
      <alignment horizontal="left" vertical="top"/>
    </xf>
    <xf numFmtId="0" fontId="37" fillId="0" borderId="0" xfId="0" applyFont="1" applyAlignment="1">
      <alignment horizontal="left" vertical="top" wrapText="1"/>
    </xf>
    <xf numFmtId="0" fontId="9" fillId="0" borderId="27" xfId="1" applyFont="1" applyFill="1" applyBorder="1" applyAlignment="1">
      <alignment vertical="top" wrapText="1"/>
    </xf>
    <xf numFmtId="0" fontId="18" fillId="0" borderId="27" xfId="0" applyFont="1" applyBorder="1" applyAlignment="1">
      <alignment horizontal="center" vertical="top"/>
    </xf>
    <xf numFmtId="0" fontId="7" fillId="13" borderId="0" xfId="0" applyFont="1" applyFill="1" applyAlignment="1">
      <alignment vertical="center"/>
    </xf>
    <xf numFmtId="0" fontId="35" fillId="13" borderId="0" xfId="0" applyFont="1" applyFill="1" applyAlignment="1">
      <alignment horizontal="left" vertical="center"/>
    </xf>
    <xf numFmtId="0" fontId="36" fillId="13" borderId="0" xfId="0" applyFont="1" applyFill="1" applyAlignment="1">
      <alignment horizontal="left" vertical="center"/>
    </xf>
    <xf numFmtId="0" fontId="16" fillId="11" borderId="3" xfId="0" applyFont="1" applyFill="1" applyBorder="1" applyAlignment="1">
      <alignment horizontal="center" vertical="center"/>
    </xf>
    <xf numFmtId="0" fontId="16" fillId="11" borderId="4" xfId="0" applyFont="1" applyFill="1" applyBorder="1" applyAlignment="1">
      <alignment horizontal="center" vertical="center" wrapText="1"/>
    </xf>
    <xf numFmtId="164" fontId="14" fillId="0" borderId="0" xfId="0" applyNumberFormat="1" applyFont="1" applyAlignment="1">
      <alignment vertical="top"/>
    </xf>
    <xf numFmtId="164" fontId="14" fillId="14" borderId="37" xfId="0" applyNumberFormat="1" applyFont="1" applyFill="1" applyBorder="1" applyAlignment="1">
      <alignment horizontal="center" vertical="center" wrapText="1"/>
    </xf>
    <xf numFmtId="0" fontId="14" fillId="14" borderId="38" xfId="0" applyFont="1" applyFill="1" applyBorder="1" applyAlignment="1">
      <alignment horizontal="center" vertical="center"/>
    </xf>
    <xf numFmtId="164" fontId="14" fillId="0" borderId="39" xfId="0" applyNumberFormat="1" applyFont="1" applyBorder="1" applyAlignment="1">
      <alignment vertical="center"/>
    </xf>
    <xf numFmtId="0" fontId="14" fillId="0" borderId="40" xfId="0" applyFont="1" applyBorder="1" applyAlignment="1">
      <alignment horizontal="left" vertical="center" wrapText="1"/>
    </xf>
    <xf numFmtId="164" fontId="9" fillId="0" borderId="39" xfId="0" applyNumberFormat="1" applyFont="1" applyBorder="1" applyAlignment="1">
      <alignment vertical="center"/>
    </xf>
    <xf numFmtId="0" fontId="12" fillId="2" borderId="8" xfId="0" applyFont="1" applyFill="1" applyBorder="1" applyAlignment="1">
      <alignment horizontal="left" vertical="center" wrapText="1" readingOrder="1"/>
    </xf>
    <xf numFmtId="0" fontId="14" fillId="2" borderId="8" xfId="0" applyFont="1" applyFill="1" applyBorder="1" applyAlignment="1">
      <alignment horizontal="left" vertical="center" wrapText="1" readingOrder="1"/>
    </xf>
    <xf numFmtId="0" fontId="28" fillId="15" borderId="32" xfId="0" applyFont="1" applyFill="1" applyBorder="1" applyAlignment="1">
      <alignment horizontal="left" vertical="center"/>
    </xf>
    <xf numFmtId="0" fontId="28" fillId="15" borderId="33" xfId="0" applyFont="1" applyFill="1" applyBorder="1" applyAlignment="1">
      <alignment horizontal="left" vertical="center"/>
    </xf>
    <xf numFmtId="0" fontId="28" fillId="15" borderId="34" xfId="0"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28" fillId="15" borderId="13" xfId="0" applyFont="1" applyFill="1" applyBorder="1" applyAlignment="1">
      <alignment horizontal="left" vertical="center"/>
    </xf>
    <xf numFmtId="0" fontId="28" fillId="15" borderId="14" xfId="0" applyFont="1" applyFill="1" applyBorder="1" applyAlignment="1">
      <alignment horizontal="left" vertical="center"/>
    </xf>
    <xf numFmtId="0" fontId="28" fillId="15" borderId="15" xfId="0" applyFont="1" applyFill="1" applyBorder="1" applyAlignment="1">
      <alignment horizontal="left" vertical="center"/>
    </xf>
    <xf numFmtId="0" fontId="12" fillId="2" borderId="16"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9" xfId="0" applyFont="1" applyFill="1" applyBorder="1" applyAlignment="1">
      <alignment horizontal="left" vertical="center" wrapText="1" readingOrder="1"/>
    </xf>
    <xf numFmtId="0" fontId="14" fillId="2" borderId="10" xfId="0" applyFont="1" applyFill="1" applyBorder="1" applyAlignment="1">
      <alignment horizontal="left" vertical="center" wrapText="1" readingOrder="1"/>
    </xf>
    <xf numFmtId="0" fontId="14" fillId="2" borderId="11" xfId="0" applyFont="1" applyFill="1" applyBorder="1" applyAlignment="1">
      <alignment horizontal="left" vertical="center" wrapText="1" readingOrder="1"/>
    </xf>
    <xf numFmtId="0" fontId="14" fillId="2" borderId="8" xfId="0" applyFont="1" applyFill="1" applyBorder="1" applyAlignment="1">
      <alignment horizontal="left" vertical="center" readingOrder="1"/>
    </xf>
    <xf numFmtId="0" fontId="9" fillId="2" borderId="17"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0" borderId="16" xfId="0" applyFont="1" applyBorder="1" applyAlignment="1">
      <alignment horizontal="left" vertical="center" wrapText="1"/>
    </xf>
    <xf numFmtId="0" fontId="14" fillId="0" borderId="12" xfId="0" applyFont="1" applyBorder="1" applyAlignment="1">
      <alignment horizontal="left" vertical="center" wrapText="1"/>
    </xf>
    <xf numFmtId="0" fontId="30" fillId="16" borderId="13" xfId="0" applyFont="1" applyFill="1" applyBorder="1" applyAlignment="1">
      <alignment horizontal="left" vertical="center"/>
    </xf>
    <xf numFmtId="0" fontId="30" fillId="16" borderId="14" xfId="0" applyFont="1" applyFill="1" applyBorder="1" applyAlignment="1">
      <alignment horizontal="left" vertical="center"/>
    </xf>
    <xf numFmtId="0" fontId="30" fillId="16" borderId="15" xfId="0" applyFont="1" applyFill="1" applyBorder="1" applyAlignment="1">
      <alignment horizontal="left" vertical="center"/>
    </xf>
    <xf numFmtId="0" fontId="31" fillId="0" borderId="17" xfId="0" applyFont="1" applyBorder="1" applyAlignment="1">
      <alignment horizontal="left" vertical="center" wrapText="1"/>
    </xf>
    <xf numFmtId="0" fontId="9" fillId="0" borderId="17" xfId="0" applyFont="1" applyBorder="1" applyAlignment="1">
      <alignment horizontal="left" vertical="center" wrapText="1"/>
    </xf>
    <xf numFmtId="0" fontId="20" fillId="0" borderId="17" xfId="0" applyFont="1" applyBorder="1" applyAlignment="1">
      <alignment horizontal="left" vertical="center" wrapText="1"/>
    </xf>
    <xf numFmtId="0" fontId="9" fillId="0" borderId="8" xfId="0" applyFont="1" applyBorder="1" applyAlignment="1">
      <alignment horizontal="left" vertical="center" wrapText="1"/>
    </xf>
    <xf numFmtId="0" fontId="27" fillId="13" borderId="5" xfId="0" applyFont="1" applyFill="1" applyBorder="1" applyAlignment="1">
      <alignment horizontal="center" vertical="center"/>
    </xf>
    <xf numFmtId="0" fontId="27" fillId="13" borderId="6" xfId="0" applyFont="1" applyFill="1" applyBorder="1" applyAlignment="1">
      <alignment horizontal="center" vertical="center"/>
    </xf>
    <xf numFmtId="0" fontId="27" fillId="13" borderId="7" xfId="0" applyFont="1" applyFill="1" applyBorder="1" applyAlignment="1">
      <alignment horizontal="center" vertical="center"/>
    </xf>
    <xf numFmtId="0" fontId="28" fillId="15" borderId="8" xfId="0" applyFont="1" applyFill="1" applyBorder="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5" fillId="13" borderId="0" xfId="0" applyFont="1" applyFill="1" applyAlignment="1">
      <alignment horizontal="center" vertical="center"/>
    </xf>
    <xf numFmtId="0" fontId="25" fillId="9" borderId="1" xfId="0" applyFont="1" applyFill="1" applyBorder="1" applyAlignment="1">
      <alignment horizontal="left" vertical="center"/>
    </xf>
    <xf numFmtId="0" fontId="16" fillId="15" borderId="27" xfId="0" applyFont="1" applyFill="1" applyBorder="1" applyAlignment="1">
      <alignment horizontal="center" vertical="center"/>
    </xf>
    <xf numFmtId="0" fontId="16" fillId="17" borderId="27" xfId="0" applyFont="1" applyFill="1" applyBorder="1" applyAlignment="1">
      <alignment horizontal="center" vertical="top"/>
    </xf>
    <xf numFmtId="0" fontId="16" fillId="15" borderId="27" xfId="0" applyFont="1" applyFill="1" applyBorder="1" applyAlignment="1">
      <alignment horizontal="center" vertical="center" wrapText="1"/>
    </xf>
    <xf numFmtId="0" fontId="18" fillId="14" borderId="27" xfId="0"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14" fillId="0" borderId="0" xfId="0" applyFont="1" applyAlignment="1">
      <alignment horizontal="left" vertical="center" wrapText="1"/>
    </xf>
    <xf numFmtId="0" fontId="9" fillId="14" borderId="27" xfId="0" applyFont="1" applyFill="1" applyBorder="1" applyAlignment="1">
      <alignment horizontal="left" vertical="center" wrapText="1"/>
    </xf>
    <xf numFmtId="0" fontId="18" fillId="4" borderId="27" xfId="0" applyFont="1" applyFill="1" applyBorder="1" applyAlignment="1">
      <alignment horizontal="left" vertical="center"/>
    </xf>
    <xf numFmtId="9" fontId="14" fillId="9" borderId="27" xfId="2" applyFont="1" applyFill="1" applyBorder="1" applyAlignment="1" applyProtection="1">
      <alignment horizontal="center" vertical="center" wrapText="1"/>
    </xf>
    <xf numFmtId="9" fontId="14" fillId="9" borderId="27" xfId="2" applyFont="1" applyFill="1" applyBorder="1" applyAlignment="1" applyProtection="1">
      <alignment horizontal="center" vertical="center" wrapText="1"/>
      <protection locked="0"/>
    </xf>
    <xf numFmtId="9" fontId="14" fillId="9" borderId="27" xfId="2" applyFont="1" applyFill="1" applyBorder="1" applyAlignment="1">
      <alignment horizontal="center" vertical="center" wrapText="1"/>
    </xf>
    <xf numFmtId="0" fontId="18" fillId="3" borderId="27" xfId="0" applyFont="1" applyFill="1" applyBorder="1" applyAlignment="1">
      <alignment horizontal="left" vertical="center"/>
    </xf>
    <xf numFmtId="9" fontId="14" fillId="3" borderId="27" xfId="2" applyFont="1" applyFill="1" applyBorder="1" applyAlignment="1" applyProtection="1">
      <alignment horizontal="center" vertical="center" wrapText="1"/>
    </xf>
    <xf numFmtId="9" fontId="14" fillId="3" borderId="27" xfId="2" applyFont="1" applyFill="1" applyBorder="1" applyAlignment="1">
      <alignment horizontal="center" vertical="center" wrapText="1"/>
    </xf>
    <xf numFmtId="9" fontId="14" fillId="5" borderId="27" xfId="0" applyNumberFormat="1" applyFont="1" applyFill="1" applyBorder="1" applyAlignment="1">
      <alignment horizontal="center" vertical="center"/>
    </xf>
    <xf numFmtId="0" fontId="18" fillId="16" borderId="27" xfId="0" applyFont="1" applyFill="1" applyBorder="1" applyAlignment="1">
      <alignment horizontal="left" vertical="center" wrapText="1"/>
    </xf>
    <xf numFmtId="0" fontId="18" fillId="3" borderId="27" xfId="0" applyFont="1" applyFill="1" applyBorder="1" applyAlignment="1">
      <alignment horizontal="left" vertical="center" wrapText="1"/>
    </xf>
    <xf numFmtId="9" fontId="14" fillId="3" borderId="27" xfId="0" applyNumberFormat="1" applyFont="1" applyFill="1" applyBorder="1" applyAlignment="1">
      <alignment horizontal="center" vertical="center" wrapText="1"/>
    </xf>
    <xf numFmtId="0" fontId="18" fillId="4" borderId="27" xfId="0" applyFont="1" applyFill="1" applyBorder="1" applyAlignment="1">
      <alignment horizontal="left" vertical="center" wrapText="1"/>
    </xf>
    <xf numFmtId="9" fontId="14" fillId="9" borderId="27" xfId="0" applyNumberFormat="1" applyFont="1" applyFill="1" applyBorder="1" applyAlignment="1">
      <alignment horizontal="center" vertical="center" wrapText="1"/>
    </xf>
    <xf numFmtId="9" fontId="14" fillId="5" borderId="27" xfId="0" applyNumberFormat="1" applyFont="1" applyFill="1" applyBorder="1" applyAlignment="1">
      <alignment horizontal="center" vertical="center" wrapText="1"/>
    </xf>
    <xf numFmtId="9" fontId="14" fillId="5" borderId="27" xfId="2" applyFont="1" applyFill="1" applyBorder="1" applyAlignment="1">
      <alignment horizontal="center" vertical="center" wrapText="1"/>
    </xf>
    <xf numFmtId="0" fontId="22" fillId="0" borderId="27"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4" fillId="9" borderId="27"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6" fillId="15" borderId="0" xfId="0" applyFont="1" applyFill="1" applyAlignment="1">
      <alignment horizontal="center" vertical="center"/>
    </xf>
    <xf numFmtId="0" fontId="32" fillId="15" borderId="21" xfId="0" applyFont="1" applyFill="1" applyBorder="1" applyAlignment="1">
      <alignment horizontal="center" vertical="center" wrapText="1"/>
    </xf>
    <xf numFmtId="0" fontId="32" fillId="15" borderId="22" xfId="0" applyFont="1" applyFill="1" applyBorder="1" applyAlignment="1">
      <alignment horizontal="center" vertical="center" wrapText="1"/>
    </xf>
    <xf numFmtId="0" fontId="32" fillId="15" borderId="23" xfId="0" applyFont="1" applyFill="1" applyBorder="1" applyAlignment="1">
      <alignment horizontal="center" vertical="center" wrapText="1"/>
    </xf>
    <xf numFmtId="0" fontId="12" fillId="22" borderId="24" xfId="0" applyFont="1" applyFill="1" applyBorder="1" applyAlignment="1">
      <alignment horizontal="left" vertical="center" wrapText="1"/>
    </xf>
    <xf numFmtId="0" fontId="12" fillId="22" borderId="25" xfId="0" applyFont="1" applyFill="1" applyBorder="1" applyAlignment="1">
      <alignment horizontal="left" vertical="center" wrapText="1"/>
    </xf>
    <xf numFmtId="0" fontId="12" fillId="22" borderId="26" xfId="0" applyFont="1" applyFill="1" applyBorder="1" applyAlignment="1">
      <alignment horizontal="left" vertical="center" wrapText="1"/>
    </xf>
    <xf numFmtId="0" fontId="33" fillId="0" borderId="29" xfId="1" applyFont="1" applyBorder="1" applyAlignment="1">
      <alignment horizontal="left" vertical="center"/>
    </xf>
    <xf numFmtId="0" fontId="33" fillId="0" borderId="30" xfId="1" applyFont="1" applyBorder="1" applyAlignment="1">
      <alignment horizontal="left" vertical="center"/>
    </xf>
    <xf numFmtId="0" fontId="33" fillId="0" borderId="31" xfId="1" applyFont="1" applyBorder="1" applyAlignment="1">
      <alignment horizontal="left" vertical="center"/>
    </xf>
    <xf numFmtId="0" fontId="14" fillId="0" borderId="28" xfId="0" applyFont="1" applyBorder="1" applyAlignment="1">
      <alignment horizontal="center"/>
    </xf>
    <xf numFmtId="0" fontId="12" fillId="0" borderId="0" xfId="0" applyFont="1" applyAlignment="1">
      <alignment horizontal="left" vertical="center" wrapText="1"/>
    </xf>
    <xf numFmtId="0" fontId="9" fillId="0" borderId="0" xfId="0" applyFont="1" applyAlignment="1">
      <alignment horizontal="left" vertical="center" wrapText="1"/>
    </xf>
    <xf numFmtId="0" fontId="14" fillId="0" borderId="0" xfId="0" applyFont="1" applyAlignment="1">
      <alignment horizontal="left" vertical="center"/>
    </xf>
    <xf numFmtId="0" fontId="27" fillId="15" borderId="21" xfId="0" applyFont="1" applyFill="1" applyBorder="1" applyAlignment="1">
      <alignment horizontal="center" vertical="center" wrapText="1"/>
    </xf>
    <xf numFmtId="0" fontId="27" fillId="15" borderId="22" xfId="0" applyFont="1" applyFill="1" applyBorder="1" applyAlignment="1">
      <alignment horizontal="center" vertical="center" wrapText="1"/>
    </xf>
    <xf numFmtId="0" fontId="27" fillId="15" borderId="23" xfId="0" applyFont="1" applyFill="1" applyBorder="1" applyAlignment="1">
      <alignment horizontal="center" vertical="center" wrapText="1"/>
    </xf>
    <xf numFmtId="0" fontId="27" fillId="13" borderId="18" xfId="0" applyFont="1" applyFill="1" applyBorder="1" applyAlignment="1">
      <alignment horizontal="center" vertical="center"/>
    </xf>
    <xf numFmtId="0" fontId="27" fillId="13" borderId="19" xfId="0" applyFont="1" applyFill="1" applyBorder="1" applyAlignment="1">
      <alignment horizontal="center" vertical="center"/>
    </xf>
    <xf numFmtId="0" fontId="27" fillId="13" borderId="20" xfId="0" applyFont="1" applyFill="1" applyBorder="1" applyAlignment="1">
      <alignment horizontal="center" vertical="center"/>
    </xf>
    <xf numFmtId="164" fontId="27" fillId="13" borderId="35" xfId="0" applyNumberFormat="1" applyFont="1" applyFill="1" applyBorder="1" applyAlignment="1">
      <alignment horizontal="center" vertical="center"/>
    </xf>
    <xf numFmtId="164" fontId="27" fillId="13" borderId="36"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82">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solid">
          <fgColor indexed="64"/>
          <bgColor rgb="FFFFDFDD"/>
        </patternFill>
      </fill>
      <alignment horizontal="center" vertical="top"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rgb="FFF76A88"/>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1" defaultTableStyle="TableStyleMedium2" defaultPivotStyle="PivotStyleMedium9">
    <tableStyle name="Invisible" pivot="0" table="0" count="0" xr9:uid="{CF6F1D95-E604-46F4-BADB-6C05A99CA466}"/>
  </tableStyles>
  <colors>
    <mruColors>
      <color rgb="FFFFDFDD"/>
      <color rgb="FFFC7CE4"/>
      <color rgb="FF0000FF"/>
      <color rgb="FF8294FB"/>
      <color rgb="FF6E6E6E"/>
      <color rgb="FFA6A6A6"/>
      <color rgb="FF04198F"/>
      <color rgb="FF5FB7A2"/>
      <color rgb="FFC5E5D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992938</xdr:colOff>
      <xdr:row>1</xdr:row>
      <xdr:rowOff>200</xdr:rowOff>
    </xdr:to>
    <xdr:pic>
      <xdr:nvPicPr>
        <xdr:cNvPr id="2" name="Picture 1">
          <a:extLst>
            <a:ext uri="{FF2B5EF4-FFF2-40B4-BE49-F238E27FC236}">
              <a16:creationId xmlns:a16="http://schemas.microsoft.com/office/drawing/2014/main" id="{1CB8D6B7-A2EC-4CD5-9B5D-F70C7D6F64B8}"/>
            </a:ext>
          </a:extLst>
        </xdr:cNvPr>
        <xdr:cNvPicPr>
          <a:picLocks noChangeAspect="1"/>
        </xdr:cNvPicPr>
      </xdr:nvPicPr>
      <xdr:blipFill>
        <a:blip xmlns:r="http://schemas.openxmlformats.org/officeDocument/2006/relationships" r:embed="rId1"/>
        <a:stretch>
          <a:fillRect/>
        </a:stretch>
      </xdr:blipFill>
      <xdr:spPr>
        <a:xfrm>
          <a:off x="1" y="0"/>
          <a:ext cx="992937"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11906</xdr:rowOff>
    </xdr:from>
    <xdr:to>
      <xdr:col>0</xdr:col>
      <xdr:colOff>931370</xdr:colOff>
      <xdr:row>0</xdr:row>
      <xdr:rowOff>441805</xdr:rowOff>
    </xdr:to>
    <xdr:pic>
      <xdr:nvPicPr>
        <xdr:cNvPr id="2" name="Picture 2">
          <a:extLst>
            <a:ext uri="{FF2B5EF4-FFF2-40B4-BE49-F238E27FC236}">
              <a16:creationId xmlns:a16="http://schemas.microsoft.com/office/drawing/2014/main" id="{8CF59BC7-2A86-47A1-B4B9-C3EB1E0E6B2F}"/>
            </a:ext>
          </a:extLst>
        </xdr:cNvPr>
        <xdr:cNvPicPr>
          <a:picLocks noChangeAspect="1"/>
        </xdr:cNvPicPr>
      </xdr:nvPicPr>
      <xdr:blipFill>
        <a:blip xmlns:r="http://schemas.openxmlformats.org/officeDocument/2006/relationships" r:embed="rId1"/>
        <a:stretch>
          <a:fillRect/>
        </a:stretch>
      </xdr:blipFill>
      <xdr:spPr>
        <a:xfrm>
          <a:off x="0" y="11906"/>
          <a:ext cx="932459" cy="430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xdr:colOff>
      <xdr:row>0</xdr:row>
      <xdr:rowOff>15875</xdr:rowOff>
    </xdr:from>
    <xdr:to>
      <xdr:col>0</xdr:col>
      <xdr:colOff>975692</xdr:colOff>
      <xdr:row>1</xdr:row>
      <xdr:rowOff>3375</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a:stretch>
          <a:fillRect/>
        </a:stretch>
      </xdr:blipFill>
      <xdr:spPr>
        <a:xfrm>
          <a:off x="2" y="15875"/>
          <a:ext cx="975690"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xdr:colOff>
      <xdr:row>0</xdr:row>
      <xdr:rowOff>10431</xdr:rowOff>
    </xdr:from>
    <xdr:to>
      <xdr:col>0</xdr:col>
      <xdr:colOff>963766</xdr:colOff>
      <xdr:row>1</xdr:row>
      <xdr:rowOff>1106</xdr:rowOff>
    </xdr:to>
    <xdr:pic>
      <xdr:nvPicPr>
        <xdr:cNvPr id="2" name="Picture 1">
          <a:extLst>
            <a:ext uri="{FF2B5EF4-FFF2-40B4-BE49-F238E27FC236}">
              <a16:creationId xmlns:a16="http://schemas.microsoft.com/office/drawing/2014/main" id="{64C16054-EDF7-411D-B860-AD01CC99D893}"/>
            </a:ext>
          </a:extLst>
        </xdr:cNvPr>
        <xdr:cNvPicPr>
          <a:picLocks noChangeAspect="1"/>
        </xdr:cNvPicPr>
      </xdr:nvPicPr>
      <xdr:blipFill>
        <a:blip xmlns:r="http://schemas.openxmlformats.org/officeDocument/2006/relationships" r:embed="rId1"/>
        <a:stretch>
          <a:fillRect/>
        </a:stretch>
      </xdr:blipFill>
      <xdr:spPr>
        <a:xfrm>
          <a:off x="3" y="10431"/>
          <a:ext cx="960588" cy="43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xdr:colOff>
      <xdr:row>0</xdr:row>
      <xdr:rowOff>15875</xdr:rowOff>
    </xdr:from>
    <xdr:to>
      <xdr:col>0</xdr:col>
      <xdr:colOff>979270</xdr:colOff>
      <xdr:row>1</xdr:row>
      <xdr:rowOff>3375</xdr:rowOff>
    </xdr:to>
    <xdr:pic>
      <xdr:nvPicPr>
        <xdr:cNvPr id="2" name="Picture 1">
          <a:extLst>
            <a:ext uri="{FF2B5EF4-FFF2-40B4-BE49-F238E27FC236}">
              <a16:creationId xmlns:a16="http://schemas.microsoft.com/office/drawing/2014/main" id="{2C52A05F-39AF-49C7-BCFB-FFEE23BAAB25}"/>
            </a:ext>
          </a:extLst>
        </xdr:cNvPr>
        <xdr:cNvPicPr>
          <a:picLocks noChangeAspect="1"/>
        </xdr:cNvPicPr>
      </xdr:nvPicPr>
      <xdr:blipFill>
        <a:blip xmlns:r="http://schemas.openxmlformats.org/officeDocument/2006/relationships" r:embed="rId1"/>
        <a:stretch>
          <a:fillRect/>
        </a:stretch>
      </xdr:blipFill>
      <xdr:spPr>
        <a:xfrm>
          <a:off x="4" y="15875"/>
          <a:ext cx="979266" cy="43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11380</xdr:colOff>
      <xdr:row>0</xdr:row>
      <xdr:rowOff>8659</xdr:rowOff>
    </xdr:from>
    <xdr:to>
      <xdr:col>1</xdr:col>
      <xdr:colOff>200661</xdr:colOff>
      <xdr:row>1</xdr:row>
      <xdr:rowOff>2509</xdr:rowOff>
    </xdr:to>
    <xdr:pic>
      <xdr:nvPicPr>
        <xdr:cNvPr id="3" name="Picture 2">
          <a:extLst>
            <a:ext uri="{FF2B5EF4-FFF2-40B4-BE49-F238E27FC236}">
              <a16:creationId xmlns:a16="http://schemas.microsoft.com/office/drawing/2014/main" id="{02ECB1B6-3AB0-47A6-9215-E2B4D328B8B8}"/>
            </a:ext>
          </a:extLst>
        </xdr:cNvPr>
        <xdr:cNvPicPr>
          <a:picLocks noChangeAspect="1"/>
        </xdr:cNvPicPr>
      </xdr:nvPicPr>
      <xdr:blipFill>
        <a:blip xmlns:r="http://schemas.openxmlformats.org/officeDocument/2006/relationships" r:embed="rId1"/>
        <a:stretch>
          <a:fillRect/>
        </a:stretch>
      </xdr:blipFill>
      <xdr:spPr>
        <a:xfrm>
          <a:off x="11380" y="8659"/>
          <a:ext cx="911161" cy="432000"/>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7F59E83E-B5F3-4957-A05B-1D114DD3E714}">
    <nsvFilter filterId="{00000000-0001-0000-0000-000000000000}" ref="A3:R87" tableId="1">
      <columnFilter colId="2" id="{85C86213-A4AC-45F7-A6F4-0439D295EC57}">
        <filter colId="2">
          <x:filters>
            <x:filter val="1"/>
            <x:filter val="1_x000a_(KPI H1)"/>
            <x:filter val="1_x000a_(KPI H3)"/>
          </x:filters>
        </filter>
      </columnFilter>
    </nsvFilter>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E7ED3B-E2FF-4252-B322-B37AB3B1CC08}" name="Table1" displayName="Table1" ref="A3:R87" totalsRowShown="0" headerRowDxfId="81" tableBorderDxfId="80">
  <autoFilter ref="A3:R87" xr:uid="{00000000-0001-0000-0000-000000000000}"/>
  <tableColumns count="18">
    <tableColumn id="1" xr3:uid="{DCF52285-F740-4621-9903-090B7D532CEE}" name="Module" dataDxfId="79"/>
    <tableColumn id="2" xr3:uid="{1930740E-0268-4D93-9417-D9C067C8ACD6}" name="Type of change" dataDxfId="78"/>
    <tableColumn id="3" xr3:uid="{85C86213-A4AC-45F7-A6F4-0439D295EC57}" name="Indicator Categorization (Groups 1,2,3)" dataDxfId="77"/>
    <tableColumn id="4" xr3:uid="{08F4A4BC-B505-4994-B9D3-03862B10420F}" name="Indicator code" dataDxfId="76"/>
    <tableColumn id="5" xr3:uid="{A41BDE5A-17CC-4C52-B0B6-30B1E0D7BB47}" name="Indicators" dataDxfId="75"/>
    <tableColumn id="6" xr3:uid="{2CA64167-BE07-4D71-B72A-FC5A7C832484}" name="Numerator" dataDxfId="74"/>
    <tableColumn id="7" xr3:uid="{214AD854-789C-419F-8F79-AC2A69921B3B}" name="Denominator" dataDxfId="73"/>
    <tableColumn id="8" xr3:uid="{CFD74961-7ABF-4795-B313-D58CDFE07637}" name="Data type-_x000a_Target " dataDxfId="72"/>
    <tableColumn id="9" xr3:uid="{CC9C738C-00F7-4733-A531-CE0ABD252A54}" name="Data type- Result" dataDxfId="71"/>
    <tableColumn id="10" xr3:uid="{28E0169A-EC53-42B7-8F8D-9AD06FB7D372}" name="Data collection (in country)" dataDxfId="70"/>
    <tableColumn id="11" xr3:uid="{E36E82FB-70B1-41C1-AF6A-D2FF02B64DDF}" name="Frequency of reporting_x000a_(to GF)" dataDxfId="69"/>
    <tableColumn id="12" xr3:uid="{0CE86516-F24B-4C76-B8E3-6FB0CC6EEBEB}" name="Cumulation type" dataDxfId="68"/>
    <tableColumn id="13" xr3:uid="{88465315-01F4-458B-8BE0-D5E9D14EB0B4}" name="Disaggregation of  reported results" dataDxfId="67"/>
    <tableColumn id="14" xr3:uid="{35585829-E98C-4808-BC0C-591BBEE4DEC0}" name="Reporting on disaggregated results" dataDxfId="66"/>
    <tableColumn id="15" xr3:uid="{82651DB1-1615-42F4-A7BC-349366F9B8A9}" name="Data source " dataDxfId="65"/>
    <tableColumn id="16" xr3:uid="{51B4B073-7338-4F9C-A9D3-D64BCD8D9EE8}" name="Selection of indicators, target setting and additional information required for analysis" dataDxfId="64"/>
    <tableColumn id="17" xr3:uid="{4002CC4F-4C82-421A-A0AF-9B32C92545EF}" name="Analysis and Interpretation" dataDxfId="63"/>
    <tableColumn id="18" xr3:uid="{A33F96D2-AF4E-436E-B06C-56CCD6DE1D62}" name="Reference" dataDxfId="6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9" totalsRowShown="0" headerRowDxfId="61" dataDxfId="60">
  <autoFilter ref="A2:B9" xr:uid="{235997F9-FC87-4D1D-BFE5-DC6203D7332E}"/>
  <tableColumns count="2">
    <tableColumn id="1" xr3:uid="{58321F1C-7463-4878-9FB5-D8336C7BC11E}" name="Date of change " dataDxfId="59"/>
    <tableColumn id="2" xr3:uid="{E62FD3AC-92BF-4F55-A6ED-3E0AD4F0FEF2}" name="Description of updates" dataDxfId="58"/>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theglobalfund.org/media/12681/strategy_globalfund2023-2028-kpi_handbook_en.pdf"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33776-DA51-42A0-AAC6-3C46CC945565}">
  <sheetPr codeName="Sheet5">
    <tabColor theme="1"/>
  </sheetPr>
  <dimension ref="A1:J28"/>
  <sheetViews>
    <sheetView tabSelected="1" view="pageBreakPreview" zoomScale="60" zoomScaleNormal="100" workbookViewId="0">
      <selection activeCell="A4" sqref="A4:J4"/>
    </sheetView>
  </sheetViews>
  <sheetFormatPr defaultRowHeight="14.4" x14ac:dyDescent="0.3"/>
  <cols>
    <col min="1" max="10" width="15.5546875" customWidth="1"/>
  </cols>
  <sheetData>
    <row r="1" spans="1:10" ht="34.35" customHeight="1" x14ac:dyDescent="0.3">
      <c r="A1" s="128" t="s">
        <v>0</v>
      </c>
      <c r="B1" s="129"/>
      <c r="C1" s="129"/>
      <c r="D1" s="129"/>
      <c r="E1" s="129"/>
      <c r="F1" s="129"/>
      <c r="G1" s="129"/>
      <c r="H1" s="129"/>
      <c r="I1" s="129"/>
      <c r="J1" s="130"/>
    </row>
    <row r="2" spans="1:10" ht="17.100000000000001" customHeight="1" x14ac:dyDescent="0.3">
      <c r="A2" s="131" t="s">
        <v>1</v>
      </c>
      <c r="B2" s="131"/>
      <c r="C2" s="131"/>
      <c r="D2" s="131"/>
      <c r="E2" s="131"/>
      <c r="F2" s="131"/>
      <c r="G2" s="131"/>
      <c r="H2" s="131"/>
      <c r="I2" s="131"/>
      <c r="J2" s="131"/>
    </row>
    <row r="3" spans="1:10" x14ac:dyDescent="0.3">
      <c r="A3" s="132" t="s">
        <v>2</v>
      </c>
      <c r="B3" s="132"/>
      <c r="C3" s="132"/>
      <c r="D3" s="132"/>
      <c r="E3" s="132"/>
      <c r="F3" s="132"/>
      <c r="G3" s="132"/>
      <c r="H3" s="132"/>
      <c r="I3" s="132"/>
      <c r="J3" s="132"/>
    </row>
    <row r="4" spans="1:10" ht="14.55" customHeight="1" x14ac:dyDescent="0.3">
      <c r="A4" s="133" t="s">
        <v>3</v>
      </c>
      <c r="B4" s="134"/>
      <c r="C4" s="134"/>
      <c r="D4" s="134"/>
      <c r="E4" s="134"/>
      <c r="F4" s="134"/>
      <c r="G4" s="134"/>
      <c r="H4" s="134"/>
      <c r="I4" s="134"/>
      <c r="J4" s="135"/>
    </row>
    <row r="5" spans="1:10" x14ac:dyDescent="0.3">
      <c r="A5" s="136" t="s">
        <v>4</v>
      </c>
      <c r="B5" s="137"/>
      <c r="C5" s="137"/>
      <c r="D5" s="137"/>
      <c r="E5" s="137"/>
      <c r="F5" s="137"/>
      <c r="G5" s="137"/>
      <c r="H5" s="137"/>
      <c r="I5" s="137"/>
      <c r="J5" s="138"/>
    </row>
    <row r="6" spans="1:10" ht="31.05" customHeight="1" x14ac:dyDescent="0.3">
      <c r="A6" s="127" t="s">
        <v>5</v>
      </c>
      <c r="B6" s="127"/>
      <c r="C6" s="127"/>
      <c r="D6" s="127"/>
      <c r="E6" s="127"/>
      <c r="F6" s="127"/>
      <c r="G6" s="127"/>
      <c r="H6" s="127"/>
      <c r="I6" s="127"/>
      <c r="J6" s="127"/>
    </row>
    <row r="7" spans="1:10" ht="34.049999999999997" customHeight="1" x14ac:dyDescent="0.3">
      <c r="A7" s="118" t="s">
        <v>6</v>
      </c>
      <c r="B7" s="118"/>
      <c r="C7" s="118"/>
      <c r="D7" s="118"/>
      <c r="E7" s="118"/>
      <c r="F7" s="118"/>
      <c r="G7" s="118"/>
      <c r="H7" s="118"/>
      <c r="I7" s="118"/>
      <c r="J7" s="118"/>
    </row>
    <row r="8" spans="1:10" ht="17.100000000000001" customHeight="1" x14ac:dyDescent="0.3">
      <c r="A8" s="108" t="s">
        <v>7</v>
      </c>
      <c r="B8" s="109"/>
      <c r="C8" s="109"/>
      <c r="D8" s="109"/>
      <c r="E8" s="109"/>
      <c r="F8" s="109"/>
      <c r="G8" s="109"/>
      <c r="H8" s="109"/>
      <c r="I8" s="109"/>
      <c r="J8" s="110"/>
    </row>
    <row r="9" spans="1:10" ht="29.1" customHeight="1" x14ac:dyDescent="0.3">
      <c r="A9" s="119" t="s">
        <v>703</v>
      </c>
      <c r="B9" s="119"/>
      <c r="C9" s="119"/>
      <c r="D9" s="119"/>
      <c r="E9" s="119"/>
      <c r="F9" s="119"/>
      <c r="G9" s="119"/>
      <c r="H9" s="119"/>
      <c r="I9" s="119"/>
      <c r="J9" s="119"/>
    </row>
    <row r="10" spans="1:10" ht="68.55" customHeight="1" x14ac:dyDescent="0.3">
      <c r="A10" s="120" t="s">
        <v>8</v>
      </c>
      <c r="B10" s="120"/>
      <c r="C10" s="120"/>
      <c r="D10" s="120"/>
      <c r="E10" s="120"/>
      <c r="F10" s="120"/>
      <c r="G10" s="120"/>
      <c r="H10" s="120"/>
      <c r="I10" s="120"/>
      <c r="J10" s="120"/>
    </row>
    <row r="11" spans="1:10" ht="17.100000000000001" customHeight="1" x14ac:dyDescent="0.3">
      <c r="A11" s="121" t="s">
        <v>9</v>
      </c>
      <c r="B11" s="122"/>
      <c r="C11" s="122"/>
      <c r="D11" s="122"/>
      <c r="E11" s="122"/>
      <c r="F11" s="122"/>
      <c r="G11" s="122"/>
      <c r="H11" s="122"/>
      <c r="I11" s="122"/>
      <c r="J11" s="123"/>
    </row>
    <row r="12" spans="1:10" ht="77.099999999999994" customHeight="1" x14ac:dyDescent="0.3">
      <c r="A12" s="124" t="s">
        <v>10</v>
      </c>
      <c r="B12" s="124"/>
      <c r="C12" s="124"/>
      <c r="D12" s="124"/>
      <c r="E12" s="124"/>
      <c r="F12" s="124"/>
      <c r="G12" s="124"/>
      <c r="H12" s="124"/>
      <c r="I12" s="124"/>
      <c r="J12" s="124"/>
    </row>
    <row r="13" spans="1:10" ht="17.100000000000001" customHeight="1" x14ac:dyDescent="0.3">
      <c r="A13" s="121" t="s">
        <v>11</v>
      </c>
      <c r="B13" s="122"/>
      <c r="C13" s="122"/>
      <c r="D13" s="122"/>
      <c r="E13" s="122"/>
      <c r="F13" s="122"/>
      <c r="G13" s="122"/>
      <c r="H13" s="122"/>
      <c r="I13" s="122"/>
      <c r="J13" s="123"/>
    </row>
    <row r="14" spans="1:10" ht="32.1" customHeight="1" x14ac:dyDescent="0.3">
      <c r="A14" s="125" t="s">
        <v>12</v>
      </c>
      <c r="B14" s="126"/>
      <c r="C14" s="126"/>
      <c r="D14" s="126"/>
      <c r="E14" s="126"/>
      <c r="F14" s="126"/>
      <c r="G14" s="126"/>
      <c r="H14" s="126"/>
      <c r="I14" s="126"/>
      <c r="J14" s="126"/>
    </row>
    <row r="15" spans="1:10" ht="17.100000000000001" customHeight="1" x14ac:dyDescent="0.3">
      <c r="A15" s="121" t="s">
        <v>13</v>
      </c>
      <c r="B15" s="122"/>
      <c r="C15" s="122"/>
      <c r="D15" s="122"/>
      <c r="E15" s="122"/>
      <c r="F15" s="122"/>
      <c r="G15" s="122"/>
      <c r="H15" s="122"/>
      <c r="I15" s="122"/>
      <c r="J15" s="123"/>
    </row>
    <row r="16" spans="1:10" ht="86.55" customHeight="1" x14ac:dyDescent="0.3">
      <c r="A16" s="117" t="s">
        <v>14</v>
      </c>
      <c r="B16" s="117"/>
      <c r="C16" s="117"/>
      <c r="D16" s="117"/>
      <c r="E16" s="117"/>
      <c r="F16" s="117"/>
      <c r="G16" s="117"/>
      <c r="H16" s="117"/>
      <c r="I16" s="117"/>
      <c r="J16" s="117"/>
    </row>
    <row r="17" spans="1:10" ht="17.100000000000001" customHeight="1" x14ac:dyDescent="0.3">
      <c r="A17" s="121" t="s">
        <v>15</v>
      </c>
      <c r="B17" s="122"/>
      <c r="C17" s="122"/>
      <c r="D17" s="122"/>
      <c r="E17" s="122"/>
      <c r="F17" s="122"/>
      <c r="G17" s="122"/>
      <c r="H17" s="122"/>
      <c r="I17" s="122"/>
      <c r="J17" s="123"/>
    </row>
    <row r="18" spans="1:10" ht="14.55" customHeight="1" x14ac:dyDescent="0.3">
      <c r="A18" s="117" t="s">
        <v>16</v>
      </c>
      <c r="B18" s="117"/>
      <c r="C18" s="117"/>
      <c r="D18" s="117"/>
      <c r="E18" s="117"/>
      <c r="F18" s="117"/>
      <c r="G18" s="117"/>
      <c r="H18" s="117"/>
      <c r="I18" s="117"/>
      <c r="J18" s="117"/>
    </row>
    <row r="19" spans="1:10" ht="17.100000000000001" customHeight="1" x14ac:dyDescent="0.3">
      <c r="A19" s="108" t="s">
        <v>17</v>
      </c>
      <c r="B19" s="109"/>
      <c r="C19" s="109"/>
      <c r="D19" s="109"/>
      <c r="E19" s="109"/>
      <c r="F19" s="109"/>
      <c r="G19" s="109"/>
      <c r="H19" s="109"/>
      <c r="I19" s="109"/>
      <c r="J19" s="110"/>
    </row>
    <row r="20" spans="1:10" ht="14.55" customHeight="1" x14ac:dyDescent="0.3">
      <c r="A20" s="111" t="s">
        <v>18</v>
      </c>
      <c r="B20" s="112"/>
      <c r="C20" s="112"/>
      <c r="D20" s="112"/>
      <c r="E20" s="112"/>
      <c r="F20" s="112"/>
      <c r="G20" s="112"/>
      <c r="H20" s="112"/>
      <c r="I20" s="112"/>
      <c r="J20" s="112"/>
    </row>
    <row r="21" spans="1:10" ht="14.55" customHeight="1" x14ac:dyDescent="0.3">
      <c r="A21" s="113" t="s">
        <v>19</v>
      </c>
      <c r="B21" s="114"/>
      <c r="C21" s="114"/>
      <c r="D21" s="114"/>
      <c r="E21" s="114"/>
      <c r="F21" s="114"/>
      <c r="G21" s="114"/>
      <c r="H21" s="114"/>
      <c r="I21" s="114"/>
      <c r="J21" s="115"/>
    </row>
    <row r="22" spans="1:10" x14ac:dyDescent="0.3">
      <c r="A22" s="116" t="s">
        <v>20</v>
      </c>
      <c r="B22" s="116"/>
      <c r="C22" s="116"/>
      <c r="D22" s="116"/>
      <c r="E22" s="116"/>
      <c r="F22" s="116"/>
      <c r="G22" s="116"/>
      <c r="H22" s="116"/>
      <c r="I22" s="116"/>
      <c r="J22" s="116"/>
    </row>
    <row r="23" spans="1:10" ht="28.05" customHeight="1" x14ac:dyDescent="0.3">
      <c r="A23" s="113" t="s">
        <v>21</v>
      </c>
      <c r="B23" s="114"/>
      <c r="C23" s="114"/>
      <c r="D23" s="114"/>
      <c r="E23" s="114"/>
      <c r="F23" s="114"/>
      <c r="G23" s="114"/>
      <c r="H23" s="114"/>
      <c r="I23" s="114"/>
      <c r="J23" s="115"/>
    </row>
    <row r="24" spans="1:10" ht="29.1" customHeight="1" x14ac:dyDescent="0.3">
      <c r="A24" s="113" t="s">
        <v>702</v>
      </c>
      <c r="B24" s="114"/>
      <c r="C24" s="114"/>
      <c r="D24" s="114"/>
      <c r="E24" s="114"/>
      <c r="F24" s="114"/>
      <c r="G24" s="114"/>
      <c r="H24" s="114"/>
      <c r="I24" s="114"/>
      <c r="J24" s="115"/>
    </row>
    <row r="25" spans="1:10" ht="14.55" customHeight="1" x14ac:dyDescent="0.3">
      <c r="A25" s="101" t="s">
        <v>22</v>
      </c>
      <c r="B25" s="102"/>
      <c r="C25" s="102"/>
      <c r="D25" s="102"/>
      <c r="E25" s="102"/>
      <c r="F25" s="102"/>
      <c r="G25" s="102"/>
      <c r="H25" s="102"/>
      <c r="I25" s="102"/>
      <c r="J25" s="102"/>
    </row>
    <row r="26" spans="1:10" ht="32.1" customHeight="1" x14ac:dyDescent="0.3">
      <c r="A26" s="101" t="s">
        <v>23</v>
      </c>
      <c r="B26" s="102"/>
      <c r="C26" s="102"/>
      <c r="D26" s="102"/>
      <c r="E26" s="102"/>
      <c r="F26" s="102"/>
      <c r="G26" s="102"/>
      <c r="H26" s="102"/>
      <c r="I26" s="102"/>
      <c r="J26" s="102"/>
    </row>
    <row r="27" spans="1:10" ht="17.399999999999999" x14ac:dyDescent="0.3">
      <c r="A27" s="103" t="s">
        <v>24</v>
      </c>
      <c r="B27" s="104"/>
      <c r="C27" s="104"/>
      <c r="D27" s="104"/>
      <c r="E27" s="104"/>
      <c r="F27" s="104"/>
      <c r="G27" s="104"/>
      <c r="H27" s="104"/>
      <c r="I27" s="104"/>
      <c r="J27" s="105"/>
    </row>
    <row r="28" spans="1:10" ht="83.55" customHeight="1" x14ac:dyDescent="0.3">
      <c r="A28" s="106" t="s">
        <v>698</v>
      </c>
      <c r="B28" s="107"/>
      <c r="C28" s="107"/>
      <c r="D28" s="107"/>
      <c r="E28" s="107"/>
      <c r="F28" s="107"/>
      <c r="G28" s="107"/>
      <c r="H28" s="107"/>
      <c r="I28" s="107"/>
      <c r="J28" s="107"/>
    </row>
  </sheetData>
  <sheetProtection algorithmName="SHA-512" hashValue="iV63n9EHd4kx0lOXfZVLZVqvjJ4VYVec2AJh6jzJgHdcPq+ivmYYsX44cYRziGSMEaSPC68vhvCGkSVBUDhAGQ==" saltValue="nYBzcPolzx6kwWBud9isnw==" spinCount="100000" sheet="1" formatColumns="0" formatRows="0"/>
  <mergeCells count="28">
    <mergeCell ref="A6:J6"/>
    <mergeCell ref="A1:J1"/>
    <mergeCell ref="A2:J2"/>
    <mergeCell ref="A3:J3"/>
    <mergeCell ref="A4:J4"/>
    <mergeCell ref="A5:J5"/>
    <mergeCell ref="A18:J18"/>
    <mergeCell ref="A7:J7"/>
    <mergeCell ref="A8:J8"/>
    <mergeCell ref="A9:J9"/>
    <mergeCell ref="A10:J10"/>
    <mergeCell ref="A11:J11"/>
    <mergeCell ref="A12:J12"/>
    <mergeCell ref="A13:J13"/>
    <mergeCell ref="A14:J14"/>
    <mergeCell ref="A15:J15"/>
    <mergeCell ref="A16:J16"/>
    <mergeCell ref="A17:J17"/>
    <mergeCell ref="A25:J25"/>
    <mergeCell ref="A27:J27"/>
    <mergeCell ref="A28:J28"/>
    <mergeCell ref="A19:J19"/>
    <mergeCell ref="A20:J20"/>
    <mergeCell ref="A21:J21"/>
    <mergeCell ref="A22:J22"/>
    <mergeCell ref="A23:J23"/>
    <mergeCell ref="A24:J24"/>
    <mergeCell ref="A26:J26"/>
  </mergeCell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76A88"/>
    <pageSetUpPr fitToPage="1"/>
  </sheetPr>
  <dimension ref="A1:R88"/>
  <sheetViews>
    <sheetView view="pageBreakPreview" zoomScale="60" zoomScaleNormal="80" workbookViewId="0">
      <selection activeCell="A4" sqref="A4"/>
    </sheetView>
  </sheetViews>
  <sheetFormatPr defaultColWidth="8.5546875" defaultRowHeight="17.25" customHeight="1" x14ac:dyDescent="0.35"/>
  <cols>
    <col min="1" max="1" width="20.5546875" style="2" customWidth="1"/>
    <col min="2" max="2" width="20.5546875" style="25" customWidth="1"/>
    <col min="3" max="3" width="20.21875" style="35" customWidth="1"/>
    <col min="4" max="4" width="20.5546875" style="82" customWidth="1"/>
    <col min="5" max="7" width="45.5546875" style="82" customWidth="1"/>
    <col min="8" max="9" width="10.5546875" style="35" customWidth="1"/>
    <col min="10" max="12" width="15.5546875" style="82" customWidth="1"/>
    <col min="13" max="13" width="45.5546875" style="82" customWidth="1"/>
    <col min="14" max="15" width="45.5546875" style="86" customWidth="1"/>
    <col min="16" max="17" width="118.5546875" style="86" customWidth="1"/>
    <col min="18" max="18" width="70.5546875" style="87" customWidth="1"/>
    <col min="19" max="16384" width="8.5546875" style="2"/>
  </cols>
  <sheetData>
    <row r="1" spans="1:18" s="1" customFormat="1" ht="35.1" customHeight="1" x14ac:dyDescent="0.3">
      <c r="A1" s="24"/>
      <c r="B1" s="139" t="s">
        <v>25</v>
      </c>
      <c r="C1" s="139"/>
      <c r="D1" s="139"/>
      <c r="E1" s="79"/>
      <c r="F1" s="24" t="s">
        <v>26</v>
      </c>
      <c r="G1" s="24"/>
      <c r="H1" s="24"/>
      <c r="I1" s="24" t="s">
        <v>864</v>
      </c>
      <c r="J1" s="24"/>
      <c r="K1" s="24"/>
      <c r="L1" s="90"/>
      <c r="M1" s="90"/>
      <c r="N1" s="91"/>
      <c r="O1" s="91"/>
      <c r="P1" s="92" t="s">
        <v>27</v>
      </c>
      <c r="Q1" s="84"/>
      <c r="R1" s="85"/>
    </row>
    <row r="2" spans="1:18" ht="29.25" customHeight="1" x14ac:dyDescent="0.35">
      <c r="A2" s="140" t="s">
        <v>705</v>
      </c>
      <c r="B2" s="140"/>
      <c r="C2" s="140"/>
      <c r="D2" s="140"/>
      <c r="E2" s="140"/>
      <c r="F2" s="140"/>
      <c r="G2" s="140"/>
      <c r="H2" s="140"/>
      <c r="I2" s="140"/>
      <c r="J2" s="140"/>
      <c r="K2" s="140"/>
      <c r="L2" s="140"/>
      <c r="M2" s="140"/>
      <c r="N2" s="140"/>
      <c r="O2" s="140"/>
      <c r="P2" s="140"/>
      <c r="Q2" s="140"/>
      <c r="R2" s="140"/>
    </row>
    <row r="3" spans="1:18" ht="56.1" customHeight="1" x14ac:dyDescent="0.35">
      <c r="A3" s="26" t="s">
        <v>28</v>
      </c>
      <c r="B3" s="26" t="s">
        <v>29</v>
      </c>
      <c r="C3" s="26" t="s">
        <v>30</v>
      </c>
      <c r="D3" s="26" t="s">
        <v>31</v>
      </c>
      <c r="E3" s="93" t="s">
        <v>32</v>
      </c>
      <c r="F3" s="93" t="s">
        <v>33</v>
      </c>
      <c r="G3" s="93" t="s">
        <v>34</v>
      </c>
      <c r="H3" s="26" t="s">
        <v>35</v>
      </c>
      <c r="I3" s="26" t="s">
        <v>36</v>
      </c>
      <c r="J3" s="26" t="s">
        <v>37</v>
      </c>
      <c r="K3" s="26" t="s">
        <v>38</v>
      </c>
      <c r="L3" s="26" t="s">
        <v>39</v>
      </c>
      <c r="M3" s="26" t="s">
        <v>40</v>
      </c>
      <c r="N3" s="26" t="s">
        <v>41</v>
      </c>
      <c r="O3" s="26" t="s">
        <v>42</v>
      </c>
      <c r="P3" s="26" t="s">
        <v>43</v>
      </c>
      <c r="Q3" s="93" t="s">
        <v>44</v>
      </c>
      <c r="R3" s="94" t="s">
        <v>45</v>
      </c>
    </row>
    <row r="4" spans="1:18" s="21" customFormat="1" ht="96.6" x14ac:dyDescent="0.3">
      <c r="A4" s="36" t="s">
        <v>46</v>
      </c>
      <c r="B4" s="66" t="s">
        <v>47</v>
      </c>
      <c r="C4" s="45"/>
      <c r="D4" s="71" t="s">
        <v>48</v>
      </c>
      <c r="E4" s="74" t="s">
        <v>49</v>
      </c>
      <c r="F4" s="73" t="s">
        <v>706</v>
      </c>
      <c r="G4" s="73" t="s">
        <v>707</v>
      </c>
      <c r="H4" s="37" t="s">
        <v>50</v>
      </c>
      <c r="I4" s="38" t="s">
        <v>51</v>
      </c>
      <c r="J4" s="74" t="s">
        <v>52</v>
      </c>
      <c r="K4" s="73" t="s">
        <v>52</v>
      </c>
      <c r="L4" s="44" t="s">
        <v>53</v>
      </c>
      <c r="M4" s="74" t="s">
        <v>814</v>
      </c>
      <c r="N4" s="40" t="s">
        <v>825</v>
      </c>
      <c r="O4" s="69" t="s">
        <v>54</v>
      </c>
      <c r="P4" s="70" t="s">
        <v>55</v>
      </c>
      <c r="Q4" s="75" t="s">
        <v>56</v>
      </c>
      <c r="R4" s="76"/>
    </row>
    <row r="5" spans="1:18" ht="82.8" x14ac:dyDescent="0.35">
      <c r="A5" s="36" t="s">
        <v>46</v>
      </c>
      <c r="B5" s="66" t="s">
        <v>47</v>
      </c>
      <c r="C5" s="45"/>
      <c r="D5" s="71" t="s">
        <v>57</v>
      </c>
      <c r="E5" s="74" t="s">
        <v>58</v>
      </c>
      <c r="F5" s="73" t="s">
        <v>708</v>
      </c>
      <c r="G5" s="73" t="s">
        <v>709</v>
      </c>
      <c r="H5" s="37" t="s">
        <v>59</v>
      </c>
      <c r="I5" s="37" t="s">
        <v>59</v>
      </c>
      <c r="J5" s="74" t="s">
        <v>52</v>
      </c>
      <c r="K5" s="73" t="s">
        <v>52</v>
      </c>
      <c r="L5" s="44" t="s">
        <v>53</v>
      </c>
      <c r="M5" s="74" t="s">
        <v>814</v>
      </c>
      <c r="N5" s="40" t="s">
        <v>60</v>
      </c>
      <c r="O5" s="69" t="s">
        <v>61</v>
      </c>
      <c r="P5" s="70" t="s">
        <v>697</v>
      </c>
      <c r="Q5" s="75" t="s">
        <v>63</v>
      </c>
      <c r="R5" s="69" t="s">
        <v>64</v>
      </c>
    </row>
    <row r="6" spans="1:18" ht="82.8" x14ac:dyDescent="0.35">
      <c r="A6" s="36" t="s">
        <v>46</v>
      </c>
      <c r="B6" s="66" t="s">
        <v>47</v>
      </c>
      <c r="C6" s="45"/>
      <c r="D6" s="71" t="s">
        <v>65</v>
      </c>
      <c r="E6" s="74" t="s">
        <v>66</v>
      </c>
      <c r="F6" s="73" t="s">
        <v>710</v>
      </c>
      <c r="G6" s="73" t="s">
        <v>711</v>
      </c>
      <c r="H6" s="41" t="s">
        <v>59</v>
      </c>
      <c r="I6" s="41" t="s">
        <v>59</v>
      </c>
      <c r="J6" s="74" t="s">
        <v>52</v>
      </c>
      <c r="K6" s="73" t="s">
        <v>52</v>
      </c>
      <c r="L6" s="44" t="s">
        <v>53</v>
      </c>
      <c r="M6" s="74" t="s">
        <v>815</v>
      </c>
      <c r="N6" s="40" t="s">
        <v>67</v>
      </c>
      <c r="O6" s="70" t="s">
        <v>68</v>
      </c>
      <c r="P6" s="70" t="s">
        <v>62</v>
      </c>
      <c r="Q6" s="70" t="s">
        <v>69</v>
      </c>
      <c r="R6" s="69" t="s">
        <v>70</v>
      </c>
    </row>
    <row r="7" spans="1:18" ht="155.1" customHeight="1" x14ac:dyDescent="0.35">
      <c r="A7" s="36" t="s">
        <v>46</v>
      </c>
      <c r="B7" s="66" t="s">
        <v>47</v>
      </c>
      <c r="C7" s="45"/>
      <c r="D7" s="71" t="s">
        <v>71</v>
      </c>
      <c r="E7" s="73" t="s">
        <v>72</v>
      </c>
      <c r="F7" s="73" t="s">
        <v>712</v>
      </c>
      <c r="G7" s="74" t="s">
        <v>713</v>
      </c>
      <c r="H7" s="37" t="s">
        <v>50</v>
      </c>
      <c r="I7" s="37" t="s">
        <v>50</v>
      </c>
      <c r="J7" s="74" t="s">
        <v>52</v>
      </c>
      <c r="K7" s="74" t="s">
        <v>52</v>
      </c>
      <c r="L7" s="44" t="s">
        <v>53</v>
      </c>
      <c r="M7" s="71" t="s">
        <v>73</v>
      </c>
      <c r="N7" s="40" t="s">
        <v>73</v>
      </c>
      <c r="O7" s="69" t="s">
        <v>74</v>
      </c>
      <c r="P7" s="70" t="s">
        <v>75</v>
      </c>
      <c r="Q7" s="69" t="s">
        <v>76</v>
      </c>
      <c r="R7" s="69" t="s">
        <v>77</v>
      </c>
    </row>
    <row r="8" spans="1:18" ht="138" x14ac:dyDescent="0.35">
      <c r="A8" s="36" t="s">
        <v>46</v>
      </c>
      <c r="B8" s="66" t="s">
        <v>47</v>
      </c>
      <c r="C8" s="45"/>
      <c r="D8" s="71" t="s">
        <v>78</v>
      </c>
      <c r="E8" s="73" t="s">
        <v>79</v>
      </c>
      <c r="F8" s="73" t="s">
        <v>714</v>
      </c>
      <c r="G8" s="73" t="s">
        <v>715</v>
      </c>
      <c r="H8" s="37" t="s">
        <v>50</v>
      </c>
      <c r="I8" s="37" t="s">
        <v>50</v>
      </c>
      <c r="J8" s="74" t="s">
        <v>52</v>
      </c>
      <c r="K8" s="74" t="s">
        <v>80</v>
      </c>
      <c r="L8" s="44" t="s">
        <v>53</v>
      </c>
      <c r="M8" s="74" t="s">
        <v>671</v>
      </c>
      <c r="N8" s="40" t="s">
        <v>827</v>
      </c>
      <c r="O8" s="70" t="s">
        <v>81</v>
      </c>
      <c r="P8" s="70" t="s">
        <v>82</v>
      </c>
      <c r="Q8" s="72" t="s">
        <v>83</v>
      </c>
      <c r="R8" s="69" t="s">
        <v>84</v>
      </c>
    </row>
    <row r="9" spans="1:18" ht="96.6" x14ac:dyDescent="0.35">
      <c r="A9" s="36" t="s">
        <v>46</v>
      </c>
      <c r="B9" s="66" t="s">
        <v>47</v>
      </c>
      <c r="C9" s="45"/>
      <c r="D9" s="71" t="s">
        <v>85</v>
      </c>
      <c r="E9" s="73" t="s">
        <v>86</v>
      </c>
      <c r="F9" s="73" t="s">
        <v>716</v>
      </c>
      <c r="G9" s="73" t="s">
        <v>717</v>
      </c>
      <c r="H9" s="37" t="s">
        <v>50</v>
      </c>
      <c r="I9" s="37" t="s">
        <v>50</v>
      </c>
      <c r="J9" s="74" t="s">
        <v>52</v>
      </c>
      <c r="K9" s="74" t="s">
        <v>87</v>
      </c>
      <c r="L9" s="44" t="s">
        <v>53</v>
      </c>
      <c r="M9" s="74" t="s">
        <v>671</v>
      </c>
      <c r="N9" s="40" t="s">
        <v>827</v>
      </c>
      <c r="O9" s="70" t="s">
        <v>81</v>
      </c>
      <c r="P9" s="70" t="s">
        <v>88</v>
      </c>
      <c r="Q9" s="72" t="s">
        <v>89</v>
      </c>
      <c r="R9" s="69" t="s">
        <v>84</v>
      </c>
    </row>
    <row r="10" spans="1:18" ht="138" x14ac:dyDescent="0.35">
      <c r="A10" s="36" t="s">
        <v>46</v>
      </c>
      <c r="B10" s="66" t="s">
        <v>47</v>
      </c>
      <c r="C10" s="45"/>
      <c r="D10" s="71" t="s">
        <v>90</v>
      </c>
      <c r="E10" s="73" t="s">
        <v>91</v>
      </c>
      <c r="F10" s="73" t="s">
        <v>718</v>
      </c>
      <c r="G10" s="73" t="s">
        <v>719</v>
      </c>
      <c r="H10" s="37" t="s">
        <v>50</v>
      </c>
      <c r="I10" s="37" t="s">
        <v>50</v>
      </c>
      <c r="J10" s="74" t="s">
        <v>52</v>
      </c>
      <c r="K10" s="74" t="s">
        <v>87</v>
      </c>
      <c r="L10" s="44" t="s">
        <v>53</v>
      </c>
      <c r="M10" s="73" t="s">
        <v>92</v>
      </c>
      <c r="N10" s="40" t="s">
        <v>827</v>
      </c>
      <c r="O10" s="70" t="s">
        <v>81</v>
      </c>
      <c r="P10" s="70" t="s">
        <v>93</v>
      </c>
      <c r="Q10" s="72" t="s">
        <v>94</v>
      </c>
      <c r="R10" s="69" t="s">
        <v>84</v>
      </c>
    </row>
    <row r="11" spans="1:18" ht="151.80000000000001" x14ac:dyDescent="0.35">
      <c r="A11" s="36" t="s">
        <v>46</v>
      </c>
      <c r="B11" s="66" t="s">
        <v>47</v>
      </c>
      <c r="C11" s="45"/>
      <c r="D11" s="71" t="s">
        <v>95</v>
      </c>
      <c r="E11" s="73" t="s">
        <v>96</v>
      </c>
      <c r="F11" s="73" t="s">
        <v>720</v>
      </c>
      <c r="G11" s="73" t="s">
        <v>721</v>
      </c>
      <c r="H11" s="37" t="s">
        <v>50</v>
      </c>
      <c r="I11" s="37" t="s">
        <v>50</v>
      </c>
      <c r="J11" s="74" t="s">
        <v>52</v>
      </c>
      <c r="K11" s="74" t="s">
        <v>87</v>
      </c>
      <c r="L11" s="44" t="s">
        <v>53</v>
      </c>
      <c r="M11" s="73" t="s">
        <v>816</v>
      </c>
      <c r="N11" s="40" t="s">
        <v>827</v>
      </c>
      <c r="O11" s="70" t="s">
        <v>81</v>
      </c>
      <c r="P11" s="70" t="s">
        <v>97</v>
      </c>
      <c r="Q11" s="72" t="s">
        <v>98</v>
      </c>
      <c r="R11" s="69" t="s">
        <v>84</v>
      </c>
    </row>
    <row r="12" spans="1:18" s="3" customFormat="1" ht="96.6" x14ac:dyDescent="0.3">
      <c r="A12" s="36" t="s">
        <v>46</v>
      </c>
      <c r="B12" s="66" t="s">
        <v>47</v>
      </c>
      <c r="C12" s="45"/>
      <c r="D12" s="71" t="s">
        <v>99</v>
      </c>
      <c r="E12" s="74" t="s">
        <v>100</v>
      </c>
      <c r="F12" s="73" t="s">
        <v>722</v>
      </c>
      <c r="G12" s="73" t="s">
        <v>723</v>
      </c>
      <c r="H12" s="37" t="s">
        <v>50</v>
      </c>
      <c r="I12" s="37" t="s">
        <v>50</v>
      </c>
      <c r="J12" s="74" t="s">
        <v>52</v>
      </c>
      <c r="K12" s="74" t="s">
        <v>87</v>
      </c>
      <c r="L12" s="44" t="s">
        <v>53</v>
      </c>
      <c r="M12" s="71" t="s">
        <v>73</v>
      </c>
      <c r="N12" s="39" t="s">
        <v>73</v>
      </c>
      <c r="O12" s="70" t="s">
        <v>81</v>
      </c>
      <c r="P12" s="70" t="s">
        <v>101</v>
      </c>
      <c r="Q12" s="72" t="s">
        <v>102</v>
      </c>
      <c r="R12" s="69" t="s">
        <v>84</v>
      </c>
    </row>
    <row r="13" spans="1:18" s="3" customFormat="1" ht="96.6" x14ac:dyDescent="0.3">
      <c r="A13" s="36" t="s">
        <v>46</v>
      </c>
      <c r="B13" s="66" t="s">
        <v>103</v>
      </c>
      <c r="C13" s="45"/>
      <c r="D13" s="71" t="s">
        <v>104</v>
      </c>
      <c r="E13" s="74" t="s">
        <v>105</v>
      </c>
      <c r="F13" s="74" t="s">
        <v>724</v>
      </c>
      <c r="G13" s="74" t="s">
        <v>725</v>
      </c>
      <c r="H13" s="42" t="s">
        <v>50</v>
      </c>
      <c r="I13" s="42" t="s">
        <v>50</v>
      </c>
      <c r="J13" s="74" t="s">
        <v>52</v>
      </c>
      <c r="K13" s="74"/>
      <c r="L13" s="80" t="s">
        <v>106</v>
      </c>
      <c r="M13" s="71"/>
      <c r="N13" s="43"/>
      <c r="O13" s="69" t="s">
        <v>107</v>
      </c>
      <c r="P13" s="70" t="s">
        <v>108</v>
      </c>
      <c r="Q13" s="72" t="s">
        <v>109</v>
      </c>
      <c r="R13" s="70" t="s">
        <v>110</v>
      </c>
    </row>
    <row r="14" spans="1:18" s="3" customFormat="1" ht="82.8" x14ac:dyDescent="0.3">
      <c r="A14" s="36" t="s">
        <v>46</v>
      </c>
      <c r="B14" s="66" t="s">
        <v>103</v>
      </c>
      <c r="C14" s="45"/>
      <c r="D14" s="71" t="s">
        <v>111</v>
      </c>
      <c r="E14" s="74" t="s">
        <v>112</v>
      </c>
      <c r="F14" s="74" t="s">
        <v>726</v>
      </c>
      <c r="G14" s="74" t="s">
        <v>727</v>
      </c>
      <c r="H14" s="42" t="s">
        <v>50</v>
      </c>
      <c r="I14" s="42" t="s">
        <v>50</v>
      </c>
      <c r="J14" s="74" t="s">
        <v>113</v>
      </c>
      <c r="K14" s="74"/>
      <c r="L14" s="80" t="s">
        <v>53</v>
      </c>
      <c r="M14" s="71"/>
      <c r="N14" s="43"/>
      <c r="O14" s="69" t="s">
        <v>114</v>
      </c>
      <c r="P14" s="70" t="s">
        <v>115</v>
      </c>
      <c r="Q14" s="72" t="s">
        <v>116</v>
      </c>
      <c r="R14" s="70" t="s">
        <v>117</v>
      </c>
    </row>
    <row r="15" spans="1:18" ht="96.6" x14ac:dyDescent="0.35">
      <c r="A15" s="36" t="s">
        <v>46</v>
      </c>
      <c r="B15" s="66" t="s">
        <v>47</v>
      </c>
      <c r="C15" s="45"/>
      <c r="D15" s="71" t="s">
        <v>118</v>
      </c>
      <c r="E15" s="74" t="s">
        <v>119</v>
      </c>
      <c r="F15" s="74" t="s">
        <v>728</v>
      </c>
      <c r="G15" s="74" t="s">
        <v>729</v>
      </c>
      <c r="H15" s="38" t="s">
        <v>59</v>
      </c>
      <c r="I15" s="38" t="s">
        <v>59</v>
      </c>
      <c r="J15" s="74" t="s">
        <v>87</v>
      </c>
      <c r="K15" s="74" t="s">
        <v>87</v>
      </c>
      <c r="L15" s="44" t="s">
        <v>53</v>
      </c>
      <c r="M15" s="74" t="s">
        <v>73</v>
      </c>
      <c r="N15" s="39" t="s">
        <v>73</v>
      </c>
      <c r="O15" s="69" t="s">
        <v>120</v>
      </c>
      <c r="P15" s="70" t="s">
        <v>121</v>
      </c>
      <c r="Q15" s="69" t="s">
        <v>122</v>
      </c>
      <c r="R15" s="70"/>
    </row>
    <row r="16" spans="1:18" ht="124.2" x14ac:dyDescent="0.35">
      <c r="A16" s="36" t="s">
        <v>123</v>
      </c>
      <c r="B16" s="66" t="s">
        <v>165</v>
      </c>
      <c r="C16" s="45"/>
      <c r="D16" s="81" t="s">
        <v>124</v>
      </c>
      <c r="E16" s="74" t="s">
        <v>125</v>
      </c>
      <c r="F16" s="74" t="s">
        <v>730</v>
      </c>
      <c r="G16" s="74" t="s">
        <v>731</v>
      </c>
      <c r="H16" s="42" t="s">
        <v>50</v>
      </c>
      <c r="I16" s="42" t="s">
        <v>50</v>
      </c>
      <c r="J16" s="74" t="s">
        <v>126</v>
      </c>
      <c r="K16" s="74" t="s">
        <v>126</v>
      </c>
      <c r="L16" s="44" t="s">
        <v>106</v>
      </c>
      <c r="M16" s="74" t="s">
        <v>127</v>
      </c>
      <c r="N16" s="39" t="s">
        <v>827</v>
      </c>
      <c r="O16" s="69" t="s">
        <v>128</v>
      </c>
      <c r="P16" s="70" t="s">
        <v>129</v>
      </c>
      <c r="Q16" s="72" t="s">
        <v>130</v>
      </c>
      <c r="R16" s="69" t="s">
        <v>131</v>
      </c>
    </row>
    <row r="17" spans="1:18" ht="138" x14ac:dyDescent="0.35">
      <c r="A17" s="36" t="s">
        <v>123</v>
      </c>
      <c r="B17" s="66" t="s">
        <v>132</v>
      </c>
      <c r="C17" s="45"/>
      <c r="D17" s="71" t="s">
        <v>133</v>
      </c>
      <c r="E17" s="73" t="s">
        <v>134</v>
      </c>
      <c r="F17" s="73" t="s">
        <v>732</v>
      </c>
      <c r="G17" s="74" t="s">
        <v>733</v>
      </c>
      <c r="H17" s="37" t="s">
        <v>50</v>
      </c>
      <c r="I17" s="37" t="s">
        <v>50</v>
      </c>
      <c r="J17" s="74" t="s">
        <v>135</v>
      </c>
      <c r="K17" s="74" t="s">
        <v>135</v>
      </c>
      <c r="L17" s="80" t="s">
        <v>53</v>
      </c>
      <c r="M17" s="73" t="s">
        <v>73</v>
      </c>
      <c r="N17" s="43" t="s">
        <v>73</v>
      </c>
      <c r="O17" s="69" t="s">
        <v>136</v>
      </c>
      <c r="P17" s="70" t="s">
        <v>137</v>
      </c>
      <c r="Q17" s="70" t="s">
        <v>138</v>
      </c>
      <c r="R17" s="69" t="s">
        <v>139</v>
      </c>
    </row>
    <row r="18" spans="1:18" ht="138" x14ac:dyDescent="0.35">
      <c r="A18" s="36" t="s">
        <v>123</v>
      </c>
      <c r="B18" s="66" t="s">
        <v>132</v>
      </c>
      <c r="C18" s="45"/>
      <c r="D18" s="73" t="s">
        <v>140</v>
      </c>
      <c r="E18" s="74" t="s">
        <v>141</v>
      </c>
      <c r="F18" s="74" t="s">
        <v>734</v>
      </c>
      <c r="G18" s="74" t="s">
        <v>735</v>
      </c>
      <c r="H18" s="42" t="s">
        <v>50</v>
      </c>
      <c r="I18" s="42" t="s">
        <v>50</v>
      </c>
      <c r="J18" s="74" t="s">
        <v>135</v>
      </c>
      <c r="K18" s="74" t="s">
        <v>135</v>
      </c>
      <c r="L18" s="44" t="s">
        <v>53</v>
      </c>
      <c r="M18" s="74" t="s">
        <v>73</v>
      </c>
      <c r="N18" s="39"/>
      <c r="O18" s="69" t="s">
        <v>136</v>
      </c>
      <c r="P18" s="70" t="s">
        <v>137</v>
      </c>
      <c r="Q18" s="70" t="s">
        <v>138</v>
      </c>
      <c r="R18" s="69" t="s">
        <v>142</v>
      </c>
    </row>
    <row r="19" spans="1:18" s="4" customFormat="1" ht="138" x14ac:dyDescent="0.35">
      <c r="A19" s="36" t="s">
        <v>123</v>
      </c>
      <c r="B19" s="66" t="s">
        <v>132</v>
      </c>
      <c r="C19" s="45"/>
      <c r="D19" s="71" t="s">
        <v>143</v>
      </c>
      <c r="E19" s="73" t="s">
        <v>144</v>
      </c>
      <c r="F19" s="73" t="s">
        <v>736</v>
      </c>
      <c r="G19" s="73" t="s">
        <v>737</v>
      </c>
      <c r="H19" s="42" t="s">
        <v>50</v>
      </c>
      <c r="I19" s="42" t="s">
        <v>50</v>
      </c>
      <c r="J19" s="74" t="s">
        <v>135</v>
      </c>
      <c r="K19" s="74" t="s">
        <v>135</v>
      </c>
      <c r="L19" s="44" t="s">
        <v>53</v>
      </c>
      <c r="M19" s="74" t="s">
        <v>73</v>
      </c>
      <c r="N19" s="39"/>
      <c r="O19" s="69" t="s">
        <v>136</v>
      </c>
      <c r="P19" s="70" t="s">
        <v>137</v>
      </c>
      <c r="Q19" s="70" t="s">
        <v>138</v>
      </c>
      <c r="R19" s="69" t="s">
        <v>145</v>
      </c>
    </row>
    <row r="20" spans="1:18" ht="138" x14ac:dyDescent="0.35">
      <c r="A20" s="36" t="s">
        <v>123</v>
      </c>
      <c r="B20" s="66" t="s">
        <v>132</v>
      </c>
      <c r="C20" s="45"/>
      <c r="D20" s="71" t="s">
        <v>146</v>
      </c>
      <c r="E20" s="73" t="s">
        <v>147</v>
      </c>
      <c r="F20" s="73" t="s">
        <v>738</v>
      </c>
      <c r="G20" s="73" t="s">
        <v>739</v>
      </c>
      <c r="H20" s="42" t="s">
        <v>50</v>
      </c>
      <c r="I20" s="42" t="s">
        <v>50</v>
      </c>
      <c r="J20" s="74" t="s">
        <v>135</v>
      </c>
      <c r="K20" s="74" t="s">
        <v>135</v>
      </c>
      <c r="L20" s="44" t="s">
        <v>53</v>
      </c>
      <c r="M20" s="74" t="s">
        <v>73</v>
      </c>
      <c r="N20" s="39"/>
      <c r="O20" s="69" t="s">
        <v>136</v>
      </c>
      <c r="P20" s="70" t="s">
        <v>137</v>
      </c>
      <c r="Q20" s="70" t="s">
        <v>138</v>
      </c>
      <c r="R20" s="69" t="s">
        <v>148</v>
      </c>
    </row>
    <row r="21" spans="1:18" s="5" customFormat="1" ht="138" x14ac:dyDescent="0.3">
      <c r="A21" s="36" t="s">
        <v>123</v>
      </c>
      <c r="B21" s="66" t="s">
        <v>132</v>
      </c>
      <c r="C21" s="45"/>
      <c r="D21" s="73" t="s">
        <v>149</v>
      </c>
      <c r="E21" s="73" t="s">
        <v>150</v>
      </c>
      <c r="F21" s="73" t="s">
        <v>740</v>
      </c>
      <c r="G21" s="73" t="s">
        <v>741</v>
      </c>
      <c r="H21" s="42" t="s">
        <v>50</v>
      </c>
      <c r="I21" s="42" t="s">
        <v>50</v>
      </c>
      <c r="J21" s="74" t="s">
        <v>135</v>
      </c>
      <c r="K21" s="74" t="s">
        <v>135</v>
      </c>
      <c r="L21" s="44" t="s">
        <v>53</v>
      </c>
      <c r="M21" s="74" t="s">
        <v>73</v>
      </c>
      <c r="N21" s="39"/>
      <c r="O21" s="70" t="s">
        <v>136</v>
      </c>
      <c r="P21" s="70" t="s">
        <v>137</v>
      </c>
      <c r="Q21" s="70" t="s">
        <v>138</v>
      </c>
      <c r="R21" s="69" t="s">
        <v>151</v>
      </c>
    </row>
    <row r="22" spans="1:18" s="17" customFormat="1" ht="96.6" x14ac:dyDescent="0.3">
      <c r="A22" s="36" t="s">
        <v>123</v>
      </c>
      <c r="B22" s="67" t="s">
        <v>47</v>
      </c>
      <c r="C22" s="45"/>
      <c r="D22" s="81" t="s">
        <v>152</v>
      </c>
      <c r="E22" s="74" t="s">
        <v>153</v>
      </c>
      <c r="F22" s="74" t="s">
        <v>154</v>
      </c>
      <c r="G22" s="74" t="s">
        <v>742</v>
      </c>
      <c r="H22" s="38" t="s">
        <v>50</v>
      </c>
      <c r="I22" s="38" t="s">
        <v>50</v>
      </c>
      <c r="J22" s="74" t="s">
        <v>135</v>
      </c>
      <c r="K22" s="74" t="s">
        <v>135</v>
      </c>
      <c r="L22" s="44" t="s">
        <v>53</v>
      </c>
      <c r="M22" s="74"/>
      <c r="N22" s="39"/>
      <c r="O22" s="69" t="s">
        <v>136</v>
      </c>
      <c r="P22" s="69" t="s">
        <v>155</v>
      </c>
      <c r="Q22" s="69"/>
      <c r="R22" s="69"/>
    </row>
    <row r="23" spans="1:18" s="5" customFormat="1" ht="179.4" x14ac:dyDescent="0.3">
      <c r="A23" s="36" t="s">
        <v>123</v>
      </c>
      <c r="B23" s="66" t="s">
        <v>156</v>
      </c>
      <c r="C23" s="46" t="s">
        <v>157</v>
      </c>
      <c r="D23" s="73" t="s">
        <v>158</v>
      </c>
      <c r="E23" s="73" t="s">
        <v>159</v>
      </c>
      <c r="F23" s="73" t="s">
        <v>743</v>
      </c>
      <c r="G23" s="73" t="s">
        <v>744</v>
      </c>
      <c r="H23" s="41" t="s">
        <v>50</v>
      </c>
      <c r="I23" s="41" t="s">
        <v>50</v>
      </c>
      <c r="J23" s="74" t="s">
        <v>52</v>
      </c>
      <c r="K23" s="74" t="s">
        <v>52</v>
      </c>
      <c r="L23" s="36" t="s">
        <v>53</v>
      </c>
      <c r="M23" s="73" t="s">
        <v>160</v>
      </c>
      <c r="N23" s="39" t="s">
        <v>827</v>
      </c>
      <c r="O23" s="69" t="s">
        <v>161</v>
      </c>
      <c r="P23" s="70" t="s">
        <v>162</v>
      </c>
      <c r="Q23" s="70" t="s">
        <v>163</v>
      </c>
      <c r="R23" s="70" t="s">
        <v>164</v>
      </c>
    </row>
    <row r="24" spans="1:18" s="1" customFormat="1" ht="138" x14ac:dyDescent="0.3">
      <c r="A24" s="36" t="s">
        <v>123</v>
      </c>
      <c r="B24" s="66" t="s">
        <v>165</v>
      </c>
      <c r="C24" s="45"/>
      <c r="D24" s="73" t="s">
        <v>166</v>
      </c>
      <c r="E24" s="73" t="s">
        <v>167</v>
      </c>
      <c r="F24" s="73" t="s">
        <v>745</v>
      </c>
      <c r="G24" s="73" t="s">
        <v>746</v>
      </c>
      <c r="H24" s="41" t="s">
        <v>50</v>
      </c>
      <c r="I24" s="41" t="s">
        <v>50</v>
      </c>
      <c r="J24" s="74" t="s">
        <v>52</v>
      </c>
      <c r="K24" s="74" t="s">
        <v>52</v>
      </c>
      <c r="L24" s="36" t="s">
        <v>53</v>
      </c>
      <c r="M24" s="73" t="s">
        <v>160</v>
      </c>
      <c r="N24" s="39" t="s">
        <v>827</v>
      </c>
      <c r="O24" s="70" t="s">
        <v>168</v>
      </c>
      <c r="P24" s="70" t="s">
        <v>169</v>
      </c>
      <c r="Q24" s="72" t="s">
        <v>170</v>
      </c>
      <c r="R24" s="70" t="s">
        <v>171</v>
      </c>
    </row>
    <row r="25" spans="1:18" s="5" customFormat="1" ht="165.6" x14ac:dyDescent="0.3">
      <c r="A25" s="36" t="s">
        <v>123</v>
      </c>
      <c r="B25" s="66" t="s">
        <v>156</v>
      </c>
      <c r="C25" s="46" t="s">
        <v>172</v>
      </c>
      <c r="D25" s="73" t="s">
        <v>173</v>
      </c>
      <c r="E25" s="73" t="s">
        <v>174</v>
      </c>
      <c r="F25" s="74" t="s">
        <v>747</v>
      </c>
      <c r="G25" s="74" t="s">
        <v>748</v>
      </c>
      <c r="H25" s="41" t="s">
        <v>50</v>
      </c>
      <c r="I25" s="41" t="s">
        <v>50</v>
      </c>
      <c r="J25" s="74" t="s">
        <v>52</v>
      </c>
      <c r="K25" s="73" t="s">
        <v>52</v>
      </c>
      <c r="L25" s="36" t="s">
        <v>53</v>
      </c>
      <c r="M25" s="73" t="s">
        <v>160</v>
      </c>
      <c r="N25" s="39" t="s">
        <v>828</v>
      </c>
      <c r="O25" s="69" t="s">
        <v>175</v>
      </c>
      <c r="P25" s="70" t="s">
        <v>176</v>
      </c>
      <c r="Q25" s="70" t="s">
        <v>177</v>
      </c>
      <c r="R25" s="69" t="s">
        <v>178</v>
      </c>
    </row>
    <row r="26" spans="1:18" s="5" customFormat="1" ht="193.2" x14ac:dyDescent="0.3">
      <c r="A26" s="36" t="s">
        <v>123</v>
      </c>
      <c r="B26" s="66" t="s">
        <v>156</v>
      </c>
      <c r="C26" s="45"/>
      <c r="D26" s="74" t="s">
        <v>179</v>
      </c>
      <c r="E26" s="74" t="s">
        <v>180</v>
      </c>
      <c r="F26" s="74" t="s">
        <v>749</v>
      </c>
      <c r="G26" s="74" t="s">
        <v>750</v>
      </c>
      <c r="H26" s="42" t="s">
        <v>50</v>
      </c>
      <c r="I26" s="42" t="s">
        <v>50</v>
      </c>
      <c r="J26" s="74" t="s">
        <v>126</v>
      </c>
      <c r="K26" s="74" t="s">
        <v>126</v>
      </c>
      <c r="L26" s="44" t="s">
        <v>53</v>
      </c>
      <c r="M26" s="74" t="s">
        <v>817</v>
      </c>
      <c r="N26" s="39" t="s">
        <v>829</v>
      </c>
      <c r="O26" s="69" t="s">
        <v>181</v>
      </c>
      <c r="P26" s="69" t="s">
        <v>182</v>
      </c>
      <c r="Q26" s="72" t="s">
        <v>183</v>
      </c>
      <c r="R26" s="69" t="s">
        <v>184</v>
      </c>
    </row>
    <row r="27" spans="1:18" s="1" customFormat="1" ht="110.4" x14ac:dyDescent="0.3">
      <c r="A27" s="36" t="s">
        <v>123</v>
      </c>
      <c r="B27" s="66" t="s">
        <v>165</v>
      </c>
      <c r="C27" s="45"/>
      <c r="D27" s="73" t="s">
        <v>185</v>
      </c>
      <c r="E27" s="73" t="s">
        <v>186</v>
      </c>
      <c r="F27" s="73" t="s">
        <v>751</v>
      </c>
      <c r="G27" s="73" t="s">
        <v>752</v>
      </c>
      <c r="H27" s="41" t="s">
        <v>50</v>
      </c>
      <c r="I27" s="41" t="s">
        <v>50</v>
      </c>
      <c r="J27" s="74" t="s">
        <v>187</v>
      </c>
      <c r="K27" s="73" t="s">
        <v>187</v>
      </c>
      <c r="L27" s="36" t="s">
        <v>53</v>
      </c>
      <c r="M27" s="73" t="s">
        <v>188</v>
      </c>
      <c r="N27" s="39" t="s">
        <v>827</v>
      </c>
      <c r="O27" s="70" t="s">
        <v>189</v>
      </c>
      <c r="P27" s="70" t="s">
        <v>190</v>
      </c>
      <c r="Q27" s="70" t="s">
        <v>191</v>
      </c>
      <c r="R27" s="70" t="s">
        <v>192</v>
      </c>
    </row>
    <row r="28" spans="1:18" s="5" customFormat="1" ht="110.4" x14ac:dyDescent="0.3">
      <c r="A28" s="36" t="s">
        <v>123</v>
      </c>
      <c r="B28" s="66" t="s">
        <v>47</v>
      </c>
      <c r="C28" s="45"/>
      <c r="D28" s="81" t="s">
        <v>193</v>
      </c>
      <c r="E28" s="74" t="s">
        <v>194</v>
      </c>
      <c r="F28" s="73" t="s">
        <v>753</v>
      </c>
      <c r="G28" s="73" t="s">
        <v>754</v>
      </c>
      <c r="H28" s="37" t="s">
        <v>50</v>
      </c>
      <c r="I28" s="37" t="s">
        <v>50</v>
      </c>
      <c r="J28" s="74" t="s">
        <v>126</v>
      </c>
      <c r="K28" s="74" t="s">
        <v>126</v>
      </c>
      <c r="L28" s="36" t="s">
        <v>53</v>
      </c>
      <c r="M28" s="71" t="s">
        <v>73</v>
      </c>
      <c r="N28" s="40" t="s">
        <v>73</v>
      </c>
      <c r="O28" s="69" t="s">
        <v>195</v>
      </c>
      <c r="P28" s="70" t="s">
        <v>196</v>
      </c>
      <c r="Q28" s="70" t="s">
        <v>197</v>
      </c>
      <c r="R28" s="70" t="s">
        <v>198</v>
      </c>
    </row>
    <row r="29" spans="1:18" s="1" customFormat="1" ht="179.4" x14ac:dyDescent="0.3">
      <c r="A29" s="36" t="s">
        <v>123</v>
      </c>
      <c r="B29" s="66" t="s">
        <v>47</v>
      </c>
      <c r="C29" s="45"/>
      <c r="D29" s="81" t="s">
        <v>199</v>
      </c>
      <c r="E29" s="74" t="s">
        <v>200</v>
      </c>
      <c r="F29" s="73" t="s">
        <v>755</v>
      </c>
      <c r="G29" s="74" t="s">
        <v>756</v>
      </c>
      <c r="H29" s="37" t="s">
        <v>50</v>
      </c>
      <c r="I29" s="37" t="s">
        <v>50</v>
      </c>
      <c r="J29" s="74" t="s">
        <v>126</v>
      </c>
      <c r="K29" s="73" t="s">
        <v>126</v>
      </c>
      <c r="L29" s="36" t="s">
        <v>53</v>
      </c>
      <c r="M29" s="71" t="s">
        <v>73</v>
      </c>
      <c r="N29" s="40" t="s">
        <v>73</v>
      </c>
      <c r="O29" s="70" t="s">
        <v>202</v>
      </c>
      <c r="P29" s="70" t="s">
        <v>203</v>
      </c>
      <c r="Q29" s="70" t="s">
        <v>204</v>
      </c>
      <c r="R29" s="69" t="s">
        <v>852</v>
      </c>
    </row>
    <row r="30" spans="1:18" s="1" customFormat="1" ht="124.2" x14ac:dyDescent="0.3">
      <c r="A30" s="36" t="s">
        <v>123</v>
      </c>
      <c r="B30" s="66" t="s">
        <v>47</v>
      </c>
      <c r="C30" s="45"/>
      <c r="D30" s="81" t="s">
        <v>205</v>
      </c>
      <c r="E30" s="74" t="s">
        <v>206</v>
      </c>
      <c r="F30" s="73" t="s">
        <v>757</v>
      </c>
      <c r="G30" s="74" t="s">
        <v>756</v>
      </c>
      <c r="H30" s="37" t="s">
        <v>50</v>
      </c>
      <c r="I30" s="37" t="s">
        <v>50</v>
      </c>
      <c r="J30" s="74"/>
      <c r="K30" s="73" t="s">
        <v>187</v>
      </c>
      <c r="L30" s="36" t="s">
        <v>53</v>
      </c>
      <c r="M30" s="73" t="s">
        <v>671</v>
      </c>
      <c r="N30" s="39" t="s">
        <v>827</v>
      </c>
      <c r="O30" s="69" t="s">
        <v>208</v>
      </c>
      <c r="P30" s="70" t="s">
        <v>209</v>
      </c>
      <c r="Q30" s="70" t="s">
        <v>210</v>
      </c>
      <c r="R30" s="70" t="s">
        <v>211</v>
      </c>
    </row>
    <row r="31" spans="1:18" s="1" customFormat="1" ht="124.2" x14ac:dyDescent="0.3">
      <c r="A31" s="36" t="s">
        <v>123</v>
      </c>
      <c r="B31" s="66" t="s">
        <v>47</v>
      </c>
      <c r="C31" s="45"/>
      <c r="D31" s="81" t="s">
        <v>212</v>
      </c>
      <c r="E31" s="74" t="s">
        <v>213</v>
      </c>
      <c r="F31" s="73" t="s">
        <v>207</v>
      </c>
      <c r="G31" s="74" t="s">
        <v>201</v>
      </c>
      <c r="H31" s="37" t="s">
        <v>50</v>
      </c>
      <c r="I31" s="37" t="s">
        <v>50</v>
      </c>
      <c r="J31" s="74"/>
      <c r="K31" s="73" t="s">
        <v>187</v>
      </c>
      <c r="L31" s="36" t="s">
        <v>53</v>
      </c>
      <c r="M31" s="73" t="s">
        <v>671</v>
      </c>
      <c r="N31" s="39" t="s">
        <v>827</v>
      </c>
      <c r="O31" s="69" t="s">
        <v>208</v>
      </c>
      <c r="P31" s="70" t="s">
        <v>209</v>
      </c>
      <c r="Q31" s="70" t="s">
        <v>210</v>
      </c>
      <c r="R31" s="70" t="s">
        <v>211</v>
      </c>
    </row>
    <row r="32" spans="1:18" s="1" customFormat="1" ht="124.2" x14ac:dyDescent="0.3">
      <c r="A32" s="36" t="s">
        <v>123</v>
      </c>
      <c r="B32" s="66" t="s">
        <v>47</v>
      </c>
      <c r="C32" s="45"/>
      <c r="D32" s="81" t="s">
        <v>214</v>
      </c>
      <c r="E32" s="74" t="s">
        <v>215</v>
      </c>
      <c r="F32" s="73" t="s">
        <v>757</v>
      </c>
      <c r="G32" s="74" t="s">
        <v>756</v>
      </c>
      <c r="H32" s="37" t="s">
        <v>50</v>
      </c>
      <c r="I32" s="37" t="s">
        <v>50</v>
      </c>
      <c r="J32" s="74"/>
      <c r="K32" s="73" t="s">
        <v>187</v>
      </c>
      <c r="L32" s="36" t="s">
        <v>53</v>
      </c>
      <c r="M32" s="73" t="s">
        <v>816</v>
      </c>
      <c r="N32" s="39" t="s">
        <v>827</v>
      </c>
      <c r="O32" s="69" t="s">
        <v>208</v>
      </c>
      <c r="P32" s="70" t="s">
        <v>209</v>
      </c>
      <c r="Q32" s="70" t="s">
        <v>210</v>
      </c>
      <c r="R32" s="70" t="s">
        <v>211</v>
      </c>
    </row>
    <row r="33" spans="1:18" s="1" customFormat="1" ht="124.2" x14ac:dyDescent="0.3">
      <c r="A33" s="36" t="s">
        <v>123</v>
      </c>
      <c r="B33" s="66" t="s">
        <v>47</v>
      </c>
      <c r="C33" s="45"/>
      <c r="D33" s="81" t="s">
        <v>216</v>
      </c>
      <c r="E33" s="74" t="s">
        <v>217</v>
      </c>
      <c r="F33" s="73" t="s">
        <v>757</v>
      </c>
      <c r="G33" s="74" t="s">
        <v>756</v>
      </c>
      <c r="H33" s="37" t="s">
        <v>50</v>
      </c>
      <c r="I33" s="37" t="s">
        <v>50</v>
      </c>
      <c r="J33" s="74"/>
      <c r="K33" s="73" t="s">
        <v>187</v>
      </c>
      <c r="L33" s="36" t="s">
        <v>53</v>
      </c>
      <c r="M33" s="73" t="s">
        <v>816</v>
      </c>
      <c r="N33" s="39" t="s">
        <v>827</v>
      </c>
      <c r="O33" s="69" t="s">
        <v>208</v>
      </c>
      <c r="P33" s="70" t="s">
        <v>209</v>
      </c>
      <c r="Q33" s="70" t="s">
        <v>218</v>
      </c>
      <c r="R33" s="70" t="s">
        <v>211</v>
      </c>
    </row>
    <row r="34" spans="1:18" s="1" customFormat="1" ht="193.2" x14ac:dyDescent="0.3">
      <c r="A34" s="36" t="s">
        <v>123</v>
      </c>
      <c r="B34" s="66" t="s">
        <v>103</v>
      </c>
      <c r="C34" s="45"/>
      <c r="D34" s="81" t="s">
        <v>219</v>
      </c>
      <c r="E34" s="74" t="s">
        <v>220</v>
      </c>
      <c r="F34" s="74" t="s">
        <v>758</v>
      </c>
      <c r="G34" s="74" t="s">
        <v>759</v>
      </c>
      <c r="H34" s="37" t="s">
        <v>50</v>
      </c>
      <c r="I34" s="37" t="s">
        <v>50</v>
      </c>
      <c r="J34" s="74" t="s">
        <v>135</v>
      </c>
      <c r="K34" s="74" t="s">
        <v>187</v>
      </c>
      <c r="L34" s="36" t="s">
        <v>53</v>
      </c>
      <c r="M34" s="73"/>
      <c r="N34" s="39" t="s">
        <v>827</v>
      </c>
      <c r="O34" s="69" t="s">
        <v>221</v>
      </c>
      <c r="P34" s="70" t="s">
        <v>222</v>
      </c>
      <c r="Q34" s="70" t="s">
        <v>223</v>
      </c>
      <c r="R34" s="69" t="s">
        <v>224</v>
      </c>
    </row>
    <row r="35" spans="1:18" s="1" customFormat="1" ht="193.2" x14ac:dyDescent="0.3">
      <c r="A35" s="36" t="s">
        <v>123</v>
      </c>
      <c r="B35" s="66" t="s">
        <v>103</v>
      </c>
      <c r="C35" s="45"/>
      <c r="D35" s="81" t="s">
        <v>225</v>
      </c>
      <c r="E35" s="74" t="s">
        <v>226</v>
      </c>
      <c r="F35" s="74" t="s">
        <v>845</v>
      </c>
      <c r="G35" s="74" t="s">
        <v>847</v>
      </c>
      <c r="H35" s="37" t="s">
        <v>50</v>
      </c>
      <c r="I35" s="37" t="s">
        <v>50</v>
      </c>
      <c r="J35" s="74" t="s">
        <v>227</v>
      </c>
      <c r="K35" s="74" t="s">
        <v>187</v>
      </c>
      <c r="L35" s="36" t="s">
        <v>106</v>
      </c>
      <c r="M35" s="73" t="s">
        <v>73</v>
      </c>
      <c r="N35" s="40" t="s">
        <v>73</v>
      </c>
      <c r="O35" s="69" t="s">
        <v>228</v>
      </c>
      <c r="P35" s="70" t="s">
        <v>229</v>
      </c>
      <c r="Q35" s="70" t="s">
        <v>230</v>
      </c>
      <c r="R35" s="69" t="s">
        <v>231</v>
      </c>
    </row>
    <row r="36" spans="1:18" s="1" customFormat="1" ht="138" x14ac:dyDescent="0.3">
      <c r="A36" s="36" t="s">
        <v>123</v>
      </c>
      <c r="B36" s="66" t="s">
        <v>103</v>
      </c>
      <c r="C36" s="45"/>
      <c r="D36" s="81" t="s">
        <v>232</v>
      </c>
      <c r="E36" s="74" t="s">
        <v>233</v>
      </c>
      <c r="F36" s="74" t="s">
        <v>846</v>
      </c>
      <c r="G36" s="74" t="s">
        <v>848</v>
      </c>
      <c r="H36" s="37" t="s">
        <v>50</v>
      </c>
      <c r="I36" s="37" t="s">
        <v>50</v>
      </c>
      <c r="J36" s="74" t="s">
        <v>234</v>
      </c>
      <c r="K36" s="74" t="s">
        <v>187</v>
      </c>
      <c r="L36" s="36" t="s">
        <v>53</v>
      </c>
      <c r="M36" s="73" t="s">
        <v>73</v>
      </c>
      <c r="N36" s="40" t="s">
        <v>73</v>
      </c>
      <c r="O36" s="69" t="s">
        <v>235</v>
      </c>
      <c r="P36" s="70" t="s">
        <v>236</v>
      </c>
      <c r="Q36" s="70" t="s">
        <v>237</v>
      </c>
      <c r="R36" s="69" t="s">
        <v>238</v>
      </c>
    </row>
    <row r="37" spans="1:18" s="1" customFormat="1" ht="165.6" x14ac:dyDescent="0.3">
      <c r="A37" s="36" t="s">
        <v>123</v>
      </c>
      <c r="B37" s="66" t="s">
        <v>103</v>
      </c>
      <c r="C37" s="45"/>
      <c r="D37" s="81" t="s">
        <v>239</v>
      </c>
      <c r="E37" s="74" t="s">
        <v>240</v>
      </c>
      <c r="F37" s="74" t="s">
        <v>241</v>
      </c>
      <c r="G37" s="73" t="s">
        <v>760</v>
      </c>
      <c r="H37" s="37" t="s">
        <v>50</v>
      </c>
      <c r="I37" s="37" t="s">
        <v>50</v>
      </c>
      <c r="J37" s="74" t="s">
        <v>135</v>
      </c>
      <c r="K37" s="74" t="s">
        <v>187</v>
      </c>
      <c r="L37" s="36" t="s">
        <v>53</v>
      </c>
      <c r="M37" s="73" t="s">
        <v>73</v>
      </c>
      <c r="N37" s="40" t="s">
        <v>73</v>
      </c>
      <c r="O37" s="69" t="s">
        <v>242</v>
      </c>
      <c r="P37" s="70" t="s">
        <v>243</v>
      </c>
      <c r="Q37" s="70" t="s">
        <v>244</v>
      </c>
      <c r="R37" s="69" t="s">
        <v>245</v>
      </c>
    </row>
    <row r="38" spans="1:18" s="1" customFormat="1" ht="165.6" x14ac:dyDescent="0.3">
      <c r="A38" s="36" t="s">
        <v>123</v>
      </c>
      <c r="B38" s="66" t="s">
        <v>103</v>
      </c>
      <c r="C38" s="45"/>
      <c r="D38" s="81" t="s">
        <v>246</v>
      </c>
      <c r="E38" s="74" t="s">
        <v>247</v>
      </c>
      <c r="F38" s="74" t="s">
        <v>248</v>
      </c>
      <c r="G38" s="73" t="s">
        <v>761</v>
      </c>
      <c r="H38" s="37" t="s">
        <v>50</v>
      </c>
      <c r="I38" s="37" t="s">
        <v>50</v>
      </c>
      <c r="J38" s="74" t="s">
        <v>135</v>
      </c>
      <c r="K38" s="74" t="s">
        <v>187</v>
      </c>
      <c r="L38" s="36" t="s">
        <v>53</v>
      </c>
      <c r="M38" s="73" t="s">
        <v>73</v>
      </c>
      <c r="N38" s="40" t="s">
        <v>73</v>
      </c>
      <c r="O38" s="69" t="s">
        <v>242</v>
      </c>
      <c r="P38" s="70" t="s">
        <v>243</v>
      </c>
      <c r="Q38" s="70" t="s">
        <v>249</v>
      </c>
      <c r="R38" s="69" t="s">
        <v>250</v>
      </c>
    </row>
    <row r="39" spans="1:18" s="1" customFormat="1" ht="165.6" x14ac:dyDescent="0.3">
      <c r="A39" s="36" t="s">
        <v>123</v>
      </c>
      <c r="B39" s="66" t="s">
        <v>103</v>
      </c>
      <c r="C39" s="45"/>
      <c r="D39" s="81" t="s">
        <v>251</v>
      </c>
      <c r="E39" s="74" t="s">
        <v>252</v>
      </c>
      <c r="F39" s="74" t="s">
        <v>253</v>
      </c>
      <c r="G39" s="73" t="s">
        <v>762</v>
      </c>
      <c r="H39" s="37" t="s">
        <v>50</v>
      </c>
      <c r="I39" s="37" t="s">
        <v>50</v>
      </c>
      <c r="J39" s="74" t="s">
        <v>135</v>
      </c>
      <c r="K39" s="74" t="s">
        <v>187</v>
      </c>
      <c r="L39" s="36" t="s">
        <v>53</v>
      </c>
      <c r="M39" s="73" t="s">
        <v>73</v>
      </c>
      <c r="N39" s="40" t="s">
        <v>73</v>
      </c>
      <c r="O39" s="69" t="s">
        <v>242</v>
      </c>
      <c r="P39" s="70" t="s">
        <v>243</v>
      </c>
      <c r="Q39" s="70" t="s">
        <v>254</v>
      </c>
      <c r="R39" s="69" t="s">
        <v>255</v>
      </c>
    </row>
    <row r="40" spans="1:18" s="1" customFormat="1" ht="165.6" x14ac:dyDescent="0.3">
      <c r="A40" s="36" t="s">
        <v>123</v>
      </c>
      <c r="B40" s="66" t="s">
        <v>103</v>
      </c>
      <c r="C40" s="45"/>
      <c r="D40" s="81" t="s">
        <v>256</v>
      </c>
      <c r="E40" s="74" t="s">
        <v>257</v>
      </c>
      <c r="F40" s="74" t="s">
        <v>258</v>
      </c>
      <c r="G40" s="73" t="s">
        <v>763</v>
      </c>
      <c r="H40" s="37" t="s">
        <v>50</v>
      </c>
      <c r="I40" s="37" t="s">
        <v>50</v>
      </c>
      <c r="J40" s="74" t="s">
        <v>135</v>
      </c>
      <c r="K40" s="74" t="s">
        <v>187</v>
      </c>
      <c r="L40" s="36" t="s">
        <v>53</v>
      </c>
      <c r="M40" s="73" t="s">
        <v>73</v>
      </c>
      <c r="N40" s="40" t="s">
        <v>73</v>
      </c>
      <c r="O40" s="69" t="s">
        <v>242</v>
      </c>
      <c r="P40" s="70" t="s">
        <v>243</v>
      </c>
      <c r="Q40" s="70" t="s">
        <v>259</v>
      </c>
      <c r="R40" s="69" t="s">
        <v>260</v>
      </c>
    </row>
    <row r="41" spans="1:18" s="1" customFormat="1" ht="234.6" x14ac:dyDescent="0.3">
      <c r="A41" s="36" t="s">
        <v>123</v>
      </c>
      <c r="B41" s="67" t="s">
        <v>103</v>
      </c>
      <c r="C41" s="45"/>
      <c r="D41" s="81" t="s">
        <v>261</v>
      </c>
      <c r="E41" s="74" t="s">
        <v>262</v>
      </c>
      <c r="F41" s="74" t="s">
        <v>263</v>
      </c>
      <c r="G41" s="74" t="s">
        <v>764</v>
      </c>
      <c r="H41" s="38" t="s">
        <v>50</v>
      </c>
      <c r="I41" s="38" t="s">
        <v>50</v>
      </c>
      <c r="J41" s="74" t="s">
        <v>264</v>
      </c>
      <c r="K41" s="74" t="s">
        <v>187</v>
      </c>
      <c r="L41" s="44" t="s">
        <v>53</v>
      </c>
      <c r="M41" s="74" t="s">
        <v>73</v>
      </c>
      <c r="N41" s="39"/>
      <c r="O41" s="69" t="s">
        <v>265</v>
      </c>
      <c r="P41" s="69" t="s">
        <v>266</v>
      </c>
      <c r="Q41" s="69" t="s">
        <v>267</v>
      </c>
      <c r="R41" s="69" t="s">
        <v>844</v>
      </c>
    </row>
    <row r="42" spans="1:18" s="1" customFormat="1" ht="220.8" x14ac:dyDescent="0.3">
      <c r="A42" s="36" t="s">
        <v>123</v>
      </c>
      <c r="B42" s="67" t="s">
        <v>103</v>
      </c>
      <c r="C42" s="45"/>
      <c r="D42" s="81" t="s">
        <v>268</v>
      </c>
      <c r="E42" s="74" t="s">
        <v>269</v>
      </c>
      <c r="F42" s="74" t="s">
        <v>270</v>
      </c>
      <c r="G42" s="74" t="s">
        <v>765</v>
      </c>
      <c r="H42" s="38" t="s">
        <v>50</v>
      </c>
      <c r="I42" s="38" t="s">
        <v>50</v>
      </c>
      <c r="J42" s="74" t="s">
        <v>264</v>
      </c>
      <c r="K42" s="74" t="s">
        <v>187</v>
      </c>
      <c r="L42" s="44" t="s">
        <v>106</v>
      </c>
      <c r="M42" s="74" t="s">
        <v>73</v>
      </c>
      <c r="N42" s="39"/>
      <c r="O42" s="69" t="s">
        <v>271</v>
      </c>
      <c r="P42" s="69" t="s">
        <v>272</v>
      </c>
      <c r="Q42" s="69" t="s">
        <v>273</v>
      </c>
      <c r="R42" s="69" t="s">
        <v>844</v>
      </c>
    </row>
    <row r="43" spans="1:18" s="20" customFormat="1" ht="163.5" customHeight="1" x14ac:dyDescent="0.3">
      <c r="A43" s="36" t="s">
        <v>123</v>
      </c>
      <c r="B43" s="67" t="s">
        <v>103</v>
      </c>
      <c r="C43" s="45"/>
      <c r="D43" s="81" t="s">
        <v>274</v>
      </c>
      <c r="E43" s="74" t="s">
        <v>275</v>
      </c>
      <c r="F43" s="74" t="s">
        <v>766</v>
      </c>
      <c r="G43" s="74" t="s">
        <v>767</v>
      </c>
      <c r="H43" s="38" t="s">
        <v>50</v>
      </c>
      <c r="I43" s="38" t="s">
        <v>50</v>
      </c>
      <c r="J43" s="74"/>
      <c r="K43" s="74" t="s">
        <v>187</v>
      </c>
      <c r="L43" s="44" t="s">
        <v>106</v>
      </c>
      <c r="M43" s="74" t="s">
        <v>73</v>
      </c>
      <c r="N43" s="39"/>
      <c r="O43" s="69" t="s">
        <v>276</v>
      </c>
      <c r="P43" s="69" t="s">
        <v>277</v>
      </c>
      <c r="Q43" s="69" t="s">
        <v>278</v>
      </c>
      <c r="R43" s="69" t="s">
        <v>844</v>
      </c>
    </row>
    <row r="44" spans="1:18" s="7" customFormat="1" ht="165.6" x14ac:dyDescent="0.3">
      <c r="A44" s="36" t="s">
        <v>123</v>
      </c>
      <c r="B44" s="67" t="s">
        <v>280</v>
      </c>
      <c r="C44" s="45">
        <v>2</v>
      </c>
      <c r="D44" s="74" t="s">
        <v>281</v>
      </c>
      <c r="E44" s="73" t="s">
        <v>282</v>
      </c>
      <c r="F44" s="73" t="s">
        <v>768</v>
      </c>
      <c r="G44" s="73" t="s">
        <v>769</v>
      </c>
      <c r="H44" s="42" t="s">
        <v>51</v>
      </c>
      <c r="I44" s="42" t="s">
        <v>51</v>
      </c>
      <c r="J44" s="74" t="s">
        <v>283</v>
      </c>
      <c r="K44" s="74" t="s">
        <v>284</v>
      </c>
      <c r="L44" s="44" t="s">
        <v>285</v>
      </c>
      <c r="M44" s="74" t="s">
        <v>160</v>
      </c>
      <c r="N44" s="39" t="s">
        <v>859</v>
      </c>
      <c r="O44" s="69" t="s">
        <v>286</v>
      </c>
      <c r="P44" s="69" t="s">
        <v>287</v>
      </c>
      <c r="Q44" s="69" t="s">
        <v>288</v>
      </c>
      <c r="R44" s="69" t="s">
        <v>289</v>
      </c>
    </row>
    <row r="45" spans="1:18" ht="409.6" x14ac:dyDescent="0.35">
      <c r="A45" s="40" t="s">
        <v>290</v>
      </c>
      <c r="B45" s="66" t="s">
        <v>291</v>
      </c>
      <c r="C45" s="45">
        <v>1</v>
      </c>
      <c r="D45" s="73" t="s">
        <v>292</v>
      </c>
      <c r="E45" s="73" t="s">
        <v>293</v>
      </c>
      <c r="F45" s="74" t="s">
        <v>770</v>
      </c>
      <c r="G45" s="74" t="s">
        <v>294</v>
      </c>
      <c r="H45" s="42" t="s">
        <v>295</v>
      </c>
      <c r="I45" s="42" t="s">
        <v>295</v>
      </c>
      <c r="J45" s="74" t="s">
        <v>296</v>
      </c>
      <c r="K45" s="74" t="s">
        <v>284</v>
      </c>
      <c r="L45" s="44" t="s">
        <v>297</v>
      </c>
      <c r="M45" s="73" t="s">
        <v>298</v>
      </c>
      <c r="N45" s="39" t="s">
        <v>826</v>
      </c>
      <c r="O45" s="69" t="s">
        <v>299</v>
      </c>
      <c r="P45" s="69" t="s">
        <v>300</v>
      </c>
      <c r="Q45" s="77" t="s">
        <v>835</v>
      </c>
      <c r="R45" s="69" t="s">
        <v>302</v>
      </c>
    </row>
    <row r="46" spans="1:18" ht="409.6" x14ac:dyDescent="0.35">
      <c r="A46" s="40" t="s">
        <v>303</v>
      </c>
      <c r="B46" s="66" t="s">
        <v>291</v>
      </c>
      <c r="C46" s="45">
        <v>1</v>
      </c>
      <c r="D46" s="73" t="s">
        <v>304</v>
      </c>
      <c r="E46" s="73" t="s">
        <v>305</v>
      </c>
      <c r="F46" s="74" t="s">
        <v>306</v>
      </c>
      <c r="G46" s="74" t="s">
        <v>307</v>
      </c>
      <c r="H46" s="42" t="s">
        <v>295</v>
      </c>
      <c r="I46" s="42" t="s">
        <v>295</v>
      </c>
      <c r="J46" s="74" t="s">
        <v>296</v>
      </c>
      <c r="K46" s="74" t="s">
        <v>284</v>
      </c>
      <c r="L46" s="44" t="s">
        <v>297</v>
      </c>
      <c r="M46" s="73" t="s">
        <v>308</v>
      </c>
      <c r="N46" s="39" t="s">
        <v>826</v>
      </c>
      <c r="O46" s="69" t="s">
        <v>299</v>
      </c>
      <c r="P46" s="69" t="s">
        <v>300</v>
      </c>
      <c r="Q46" s="77" t="s">
        <v>836</v>
      </c>
      <c r="R46" s="69" t="s">
        <v>302</v>
      </c>
    </row>
    <row r="47" spans="1:18" ht="409.6" x14ac:dyDescent="0.35">
      <c r="A47" s="40" t="s">
        <v>309</v>
      </c>
      <c r="B47" s="66" t="s">
        <v>291</v>
      </c>
      <c r="C47" s="45">
        <v>1</v>
      </c>
      <c r="D47" s="73" t="s">
        <v>310</v>
      </c>
      <c r="E47" s="73" t="s">
        <v>311</v>
      </c>
      <c r="F47" s="74" t="s">
        <v>312</v>
      </c>
      <c r="G47" s="74" t="s">
        <v>313</v>
      </c>
      <c r="H47" s="42" t="s">
        <v>295</v>
      </c>
      <c r="I47" s="42" t="s">
        <v>295</v>
      </c>
      <c r="J47" s="74" t="s">
        <v>296</v>
      </c>
      <c r="K47" s="74" t="s">
        <v>284</v>
      </c>
      <c r="L47" s="44" t="s">
        <v>297</v>
      </c>
      <c r="M47" s="73" t="s">
        <v>314</v>
      </c>
      <c r="N47" s="39" t="s">
        <v>826</v>
      </c>
      <c r="O47" s="69" t="s">
        <v>299</v>
      </c>
      <c r="P47" s="69" t="s">
        <v>300</v>
      </c>
      <c r="Q47" s="77" t="s">
        <v>837</v>
      </c>
      <c r="R47" s="69" t="s">
        <v>302</v>
      </c>
    </row>
    <row r="48" spans="1:18" ht="409.6" x14ac:dyDescent="0.35">
      <c r="A48" s="40" t="s">
        <v>315</v>
      </c>
      <c r="B48" s="66" t="s">
        <v>291</v>
      </c>
      <c r="C48" s="45">
        <v>1</v>
      </c>
      <c r="D48" s="73" t="s">
        <v>316</v>
      </c>
      <c r="E48" s="73" t="s">
        <v>317</v>
      </c>
      <c r="F48" s="74" t="s">
        <v>771</v>
      </c>
      <c r="G48" s="74" t="s">
        <v>318</v>
      </c>
      <c r="H48" s="42" t="s">
        <v>295</v>
      </c>
      <c r="I48" s="42" t="s">
        <v>295</v>
      </c>
      <c r="J48" s="74" t="s">
        <v>296</v>
      </c>
      <c r="K48" s="74" t="s">
        <v>284</v>
      </c>
      <c r="L48" s="44" t="s">
        <v>297</v>
      </c>
      <c r="M48" s="73" t="s">
        <v>319</v>
      </c>
      <c r="N48" s="39" t="s">
        <v>826</v>
      </c>
      <c r="O48" s="69" t="s">
        <v>299</v>
      </c>
      <c r="P48" s="69" t="s">
        <v>300</v>
      </c>
      <c r="Q48" s="77" t="s">
        <v>838</v>
      </c>
      <c r="R48" s="69" t="s">
        <v>302</v>
      </c>
    </row>
    <row r="49" spans="1:18" ht="409.6" x14ac:dyDescent="0.35">
      <c r="A49" s="40" t="s">
        <v>320</v>
      </c>
      <c r="B49" s="66" t="s">
        <v>291</v>
      </c>
      <c r="C49" s="45">
        <v>3</v>
      </c>
      <c r="D49" s="73" t="s">
        <v>321</v>
      </c>
      <c r="E49" s="73" t="s">
        <v>322</v>
      </c>
      <c r="F49" s="74" t="s">
        <v>323</v>
      </c>
      <c r="G49" s="74" t="s">
        <v>772</v>
      </c>
      <c r="H49" s="42" t="s">
        <v>295</v>
      </c>
      <c r="I49" s="42" t="s">
        <v>295</v>
      </c>
      <c r="J49" s="74" t="s">
        <v>296</v>
      </c>
      <c r="K49" s="74" t="s">
        <v>284</v>
      </c>
      <c r="L49" s="44" t="s">
        <v>297</v>
      </c>
      <c r="M49" s="73" t="s">
        <v>298</v>
      </c>
      <c r="N49" s="39" t="s">
        <v>831</v>
      </c>
      <c r="O49" s="69" t="s">
        <v>299</v>
      </c>
      <c r="P49" s="69" t="s">
        <v>300</v>
      </c>
      <c r="Q49" s="77" t="s">
        <v>839</v>
      </c>
      <c r="R49" s="69" t="s">
        <v>302</v>
      </c>
    </row>
    <row r="50" spans="1:18" ht="372.6" x14ac:dyDescent="0.35">
      <c r="A50" s="40" t="s">
        <v>324</v>
      </c>
      <c r="B50" s="66" t="s">
        <v>47</v>
      </c>
      <c r="C50" s="45">
        <v>3</v>
      </c>
      <c r="D50" s="73" t="s">
        <v>325</v>
      </c>
      <c r="E50" s="73" t="s">
        <v>326</v>
      </c>
      <c r="F50" s="74" t="s">
        <v>327</v>
      </c>
      <c r="G50" s="74" t="s">
        <v>328</v>
      </c>
      <c r="H50" s="42" t="s">
        <v>59</v>
      </c>
      <c r="I50" s="42"/>
      <c r="J50" s="74" t="s">
        <v>296</v>
      </c>
      <c r="K50" s="74" t="s">
        <v>284</v>
      </c>
      <c r="L50" s="44" t="s">
        <v>285</v>
      </c>
      <c r="M50" s="73" t="s">
        <v>73</v>
      </c>
      <c r="N50" s="40" t="s">
        <v>73</v>
      </c>
      <c r="O50" s="69" t="s">
        <v>329</v>
      </c>
      <c r="P50" s="69" t="s">
        <v>300</v>
      </c>
      <c r="Q50" s="77" t="s">
        <v>301</v>
      </c>
      <c r="R50" s="69" t="s">
        <v>302</v>
      </c>
    </row>
    <row r="51" spans="1:18" ht="207" x14ac:dyDescent="0.35">
      <c r="A51" s="40" t="s">
        <v>315</v>
      </c>
      <c r="B51" s="66" t="s">
        <v>47</v>
      </c>
      <c r="C51" s="45">
        <v>3</v>
      </c>
      <c r="D51" s="73" t="s">
        <v>330</v>
      </c>
      <c r="E51" s="73" t="s">
        <v>331</v>
      </c>
      <c r="F51" s="73" t="s">
        <v>773</v>
      </c>
      <c r="G51" s="73" t="s">
        <v>774</v>
      </c>
      <c r="H51" s="37" t="s">
        <v>59</v>
      </c>
      <c r="I51" s="37" t="s">
        <v>59</v>
      </c>
      <c r="J51" s="74" t="s">
        <v>296</v>
      </c>
      <c r="K51" s="73" t="s">
        <v>52</v>
      </c>
      <c r="L51" s="36" t="s">
        <v>332</v>
      </c>
      <c r="M51" s="73" t="s">
        <v>73</v>
      </c>
      <c r="N51" s="40" t="s">
        <v>73</v>
      </c>
      <c r="O51" s="69" t="s">
        <v>850</v>
      </c>
      <c r="P51" s="70" t="s">
        <v>333</v>
      </c>
      <c r="Q51" s="78" t="s">
        <v>334</v>
      </c>
      <c r="R51" s="69" t="s">
        <v>335</v>
      </c>
    </row>
    <row r="52" spans="1:18" s="21" customFormat="1" ht="193.2" x14ac:dyDescent="0.3">
      <c r="A52" s="40" t="s">
        <v>315</v>
      </c>
      <c r="B52" s="68" t="s">
        <v>336</v>
      </c>
      <c r="C52" s="45">
        <v>3</v>
      </c>
      <c r="D52" s="73" t="s">
        <v>337</v>
      </c>
      <c r="E52" s="73" t="s">
        <v>338</v>
      </c>
      <c r="F52" s="73" t="s">
        <v>775</v>
      </c>
      <c r="G52" s="73" t="s">
        <v>776</v>
      </c>
      <c r="H52" s="41" t="s">
        <v>51</v>
      </c>
      <c r="I52" s="41" t="s">
        <v>51</v>
      </c>
      <c r="J52" s="74" t="s">
        <v>296</v>
      </c>
      <c r="K52" s="73" t="s">
        <v>284</v>
      </c>
      <c r="L52" s="36" t="s">
        <v>285</v>
      </c>
      <c r="M52" s="73" t="s">
        <v>319</v>
      </c>
      <c r="N52" s="39" t="s">
        <v>860</v>
      </c>
      <c r="O52" s="70" t="s">
        <v>339</v>
      </c>
      <c r="P52" s="70" t="s">
        <v>340</v>
      </c>
      <c r="Q52" s="70" t="s">
        <v>341</v>
      </c>
      <c r="R52" s="70" t="s">
        <v>342</v>
      </c>
    </row>
    <row r="53" spans="1:18" s="5" customFormat="1" ht="124.2" x14ac:dyDescent="0.3">
      <c r="A53" s="40" t="s">
        <v>343</v>
      </c>
      <c r="B53" s="66" t="s">
        <v>344</v>
      </c>
      <c r="C53" s="45">
        <v>2</v>
      </c>
      <c r="D53" s="74" t="s">
        <v>345</v>
      </c>
      <c r="E53" s="74" t="s">
        <v>346</v>
      </c>
      <c r="F53" s="74" t="s">
        <v>347</v>
      </c>
      <c r="G53" s="74" t="s">
        <v>328</v>
      </c>
      <c r="H53" s="42" t="s">
        <v>59</v>
      </c>
      <c r="I53" s="42" t="s">
        <v>73</v>
      </c>
      <c r="J53" s="74" t="s">
        <v>296</v>
      </c>
      <c r="K53" s="74" t="s">
        <v>284</v>
      </c>
      <c r="L53" s="44" t="s">
        <v>285</v>
      </c>
      <c r="M53" s="74" t="s">
        <v>818</v>
      </c>
      <c r="N53" s="39" t="s">
        <v>826</v>
      </c>
      <c r="O53" s="69" t="s">
        <v>348</v>
      </c>
      <c r="P53" s="70" t="s">
        <v>349</v>
      </c>
      <c r="Q53" s="72" t="s">
        <v>350</v>
      </c>
      <c r="R53" s="70" t="s">
        <v>351</v>
      </c>
    </row>
    <row r="54" spans="1:18" s="5" customFormat="1" ht="124.2" x14ac:dyDescent="0.3">
      <c r="A54" s="40" t="s">
        <v>303</v>
      </c>
      <c r="B54" s="66" t="s">
        <v>344</v>
      </c>
      <c r="C54" s="45">
        <v>2</v>
      </c>
      <c r="D54" s="74" t="s">
        <v>352</v>
      </c>
      <c r="E54" s="74" t="s">
        <v>353</v>
      </c>
      <c r="F54" s="74" t="s">
        <v>354</v>
      </c>
      <c r="G54" s="74" t="s">
        <v>328</v>
      </c>
      <c r="H54" s="42" t="s">
        <v>59</v>
      </c>
      <c r="I54" s="42" t="s">
        <v>73</v>
      </c>
      <c r="J54" s="74" t="s">
        <v>296</v>
      </c>
      <c r="K54" s="74" t="s">
        <v>284</v>
      </c>
      <c r="L54" s="44" t="s">
        <v>285</v>
      </c>
      <c r="M54" s="74" t="s">
        <v>355</v>
      </c>
      <c r="N54" s="39" t="s">
        <v>826</v>
      </c>
      <c r="O54" s="69" t="s">
        <v>356</v>
      </c>
      <c r="P54" s="70" t="s">
        <v>349</v>
      </c>
      <c r="Q54" s="72" t="s">
        <v>350</v>
      </c>
      <c r="R54" s="70" t="s">
        <v>351</v>
      </c>
    </row>
    <row r="55" spans="1:18" s="5" customFormat="1" ht="124.2" x14ac:dyDescent="0.3">
      <c r="A55" s="40" t="s">
        <v>309</v>
      </c>
      <c r="B55" s="66" t="s">
        <v>344</v>
      </c>
      <c r="C55" s="45">
        <v>2</v>
      </c>
      <c r="D55" s="74" t="s">
        <v>357</v>
      </c>
      <c r="E55" s="74" t="s">
        <v>358</v>
      </c>
      <c r="F55" s="74" t="s">
        <v>359</v>
      </c>
      <c r="G55" s="74" t="s">
        <v>328</v>
      </c>
      <c r="H55" s="42" t="s">
        <v>59</v>
      </c>
      <c r="I55" s="42" t="s">
        <v>73</v>
      </c>
      <c r="J55" s="74" t="s">
        <v>296</v>
      </c>
      <c r="K55" s="74" t="s">
        <v>284</v>
      </c>
      <c r="L55" s="44" t="s">
        <v>285</v>
      </c>
      <c r="M55" s="74" t="s">
        <v>360</v>
      </c>
      <c r="N55" s="39" t="s">
        <v>826</v>
      </c>
      <c r="O55" s="69" t="s">
        <v>356</v>
      </c>
      <c r="P55" s="70" t="s">
        <v>349</v>
      </c>
      <c r="Q55" s="72" t="s">
        <v>350</v>
      </c>
      <c r="R55" s="70" t="s">
        <v>351</v>
      </c>
    </row>
    <row r="56" spans="1:18" s="5" customFormat="1" ht="124.2" x14ac:dyDescent="0.3">
      <c r="A56" s="40" t="s">
        <v>315</v>
      </c>
      <c r="B56" s="66" t="s">
        <v>103</v>
      </c>
      <c r="C56" s="45">
        <v>3</v>
      </c>
      <c r="D56" s="74" t="s">
        <v>361</v>
      </c>
      <c r="E56" s="74" t="s">
        <v>362</v>
      </c>
      <c r="F56" s="74" t="s">
        <v>777</v>
      </c>
      <c r="G56" s="74" t="s">
        <v>328</v>
      </c>
      <c r="H56" s="42" t="s">
        <v>59</v>
      </c>
      <c r="I56" s="42" t="s">
        <v>73</v>
      </c>
      <c r="J56" s="74" t="s">
        <v>296</v>
      </c>
      <c r="K56" s="74" t="s">
        <v>284</v>
      </c>
      <c r="L56" s="44" t="s">
        <v>285</v>
      </c>
      <c r="M56" s="74" t="s">
        <v>819</v>
      </c>
      <c r="N56" s="39" t="s">
        <v>826</v>
      </c>
      <c r="O56" s="69" t="s">
        <v>356</v>
      </c>
      <c r="P56" s="70" t="s">
        <v>349</v>
      </c>
      <c r="Q56" s="72" t="s">
        <v>350</v>
      </c>
      <c r="R56" s="69" t="s">
        <v>363</v>
      </c>
    </row>
    <row r="57" spans="1:18" s="5" customFormat="1" ht="138" x14ac:dyDescent="0.3">
      <c r="A57" s="40" t="s">
        <v>343</v>
      </c>
      <c r="B57" s="66" t="s">
        <v>103</v>
      </c>
      <c r="C57" s="45">
        <v>3</v>
      </c>
      <c r="D57" s="74" t="s">
        <v>364</v>
      </c>
      <c r="E57" s="74" t="s">
        <v>365</v>
      </c>
      <c r="F57" s="74" t="s">
        <v>366</v>
      </c>
      <c r="G57" s="74" t="s">
        <v>778</v>
      </c>
      <c r="H57" s="42" t="s">
        <v>51</v>
      </c>
      <c r="I57" s="42" t="s">
        <v>51</v>
      </c>
      <c r="J57" s="74" t="s">
        <v>296</v>
      </c>
      <c r="K57" s="74" t="s">
        <v>284</v>
      </c>
      <c r="L57" s="44" t="s">
        <v>285</v>
      </c>
      <c r="M57" s="74" t="s">
        <v>820</v>
      </c>
      <c r="N57" s="39" t="s">
        <v>826</v>
      </c>
      <c r="O57" s="69" t="s">
        <v>367</v>
      </c>
      <c r="P57" s="70" t="s">
        <v>368</v>
      </c>
      <c r="Q57" s="70" t="s">
        <v>369</v>
      </c>
      <c r="R57" s="70" t="s">
        <v>370</v>
      </c>
    </row>
    <row r="58" spans="1:18" s="5" customFormat="1" ht="138" x14ac:dyDescent="0.3">
      <c r="A58" s="40" t="s">
        <v>303</v>
      </c>
      <c r="B58" s="66" t="s">
        <v>103</v>
      </c>
      <c r="C58" s="45">
        <v>3</v>
      </c>
      <c r="D58" s="74" t="s">
        <v>371</v>
      </c>
      <c r="E58" s="74" t="s">
        <v>372</v>
      </c>
      <c r="F58" s="74" t="s">
        <v>373</v>
      </c>
      <c r="G58" s="74" t="s">
        <v>779</v>
      </c>
      <c r="H58" s="42" t="s">
        <v>51</v>
      </c>
      <c r="I58" s="42" t="s">
        <v>51</v>
      </c>
      <c r="J58" s="74" t="s">
        <v>296</v>
      </c>
      <c r="K58" s="74" t="s">
        <v>284</v>
      </c>
      <c r="L58" s="44" t="s">
        <v>285</v>
      </c>
      <c r="M58" s="74" t="s">
        <v>821</v>
      </c>
      <c r="N58" s="39" t="s">
        <v>826</v>
      </c>
      <c r="O58" s="69" t="s">
        <v>374</v>
      </c>
      <c r="P58" s="70" t="s">
        <v>368</v>
      </c>
      <c r="Q58" s="70" t="s">
        <v>369</v>
      </c>
      <c r="R58" s="70" t="s">
        <v>370</v>
      </c>
    </row>
    <row r="59" spans="1:18" s="1" customFormat="1" ht="138" x14ac:dyDescent="0.3">
      <c r="A59" s="40" t="s">
        <v>309</v>
      </c>
      <c r="B59" s="66" t="s">
        <v>103</v>
      </c>
      <c r="C59" s="45">
        <v>3</v>
      </c>
      <c r="D59" s="74" t="s">
        <v>375</v>
      </c>
      <c r="E59" s="74" t="s">
        <v>376</v>
      </c>
      <c r="F59" s="74" t="s">
        <v>377</v>
      </c>
      <c r="G59" s="74" t="s">
        <v>780</v>
      </c>
      <c r="H59" s="42" t="s">
        <v>51</v>
      </c>
      <c r="I59" s="42" t="s">
        <v>51</v>
      </c>
      <c r="J59" s="74" t="s">
        <v>296</v>
      </c>
      <c r="K59" s="74" t="s">
        <v>284</v>
      </c>
      <c r="L59" s="44" t="s">
        <v>285</v>
      </c>
      <c r="M59" s="74" t="s">
        <v>822</v>
      </c>
      <c r="N59" s="39" t="s">
        <v>826</v>
      </c>
      <c r="O59" s="69" t="s">
        <v>378</v>
      </c>
      <c r="P59" s="70" t="s">
        <v>368</v>
      </c>
      <c r="Q59" s="70" t="s">
        <v>369</v>
      </c>
      <c r="R59" s="70" t="s">
        <v>370</v>
      </c>
    </row>
    <row r="60" spans="1:18" s="1" customFormat="1" ht="234.6" x14ac:dyDescent="0.3">
      <c r="A60" s="40" t="s">
        <v>315</v>
      </c>
      <c r="B60" s="66" t="s">
        <v>103</v>
      </c>
      <c r="C60" s="45">
        <v>3</v>
      </c>
      <c r="D60" s="74" t="s">
        <v>379</v>
      </c>
      <c r="E60" s="74" t="s">
        <v>380</v>
      </c>
      <c r="F60" s="74" t="s">
        <v>781</v>
      </c>
      <c r="G60" s="74" t="s">
        <v>782</v>
      </c>
      <c r="H60" s="42" t="s">
        <v>51</v>
      </c>
      <c r="I60" s="42" t="s">
        <v>51</v>
      </c>
      <c r="J60" s="74"/>
      <c r="K60" s="74" t="s">
        <v>284</v>
      </c>
      <c r="L60" s="44" t="s">
        <v>482</v>
      </c>
      <c r="M60" s="74" t="s">
        <v>319</v>
      </c>
      <c r="N60" s="39" t="s">
        <v>826</v>
      </c>
      <c r="O60" s="69" t="s">
        <v>381</v>
      </c>
      <c r="P60" s="70" t="s">
        <v>382</v>
      </c>
      <c r="Q60" s="70" t="s">
        <v>383</v>
      </c>
      <c r="R60" s="70" t="s">
        <v>384</v>
      </c>
    </row>
    <row r="61" spans="1:18" s="5" customFormat="1" ht="207" x14ac:dyDescent="0.3">
      <c r="A61" s="40" t="s">
        <v>385</v>
      </c>
      <c r="B61" s="66" t="s">
        <v>165</v>
      </c>
      <c r="C61" s="45">
        <v>1</v>
      </c>
      <c r="D61" s="74" t="s">
        <v>386</v>
      </c>
      <c r="E61" s="74" t="s">
        <v>387</v>
      </c>
      <c r="F61" s="74" t="s">
        <v>388</v>
      </c>
      <c r="G61" s="74" t="s">
        <v>783</v>
      </c>
      <c r="H61" s="42" t="s">
        <v>51</v>
      </c>
      <c r="I61" s="42" t="s">
        <v>51</v>
      </c>
      <c r="J61" s="74" t="s">
        <v>296</v>
      </c>
      <c r="K61" s="74" t="s">
        <v>284</v>
      </c>
      <c r="L61" s="44" t="s">
        <v>297</v>
      </c>
      <c r="M61" s="81" t="s">
        <v>127</v>
      </c>
      <c r="N61" s="39" t="s">
        <v>830</v>
      </c>
      <c r="O61" s="69" t="s">
        <v>389</v>
      </c>
      <c r="P61" s="69" t="s">
        <v>390</v>
      </c>
      <c r="Q61" s="77" t="s">
        <v>843</v>
      </c>
      <c r="R61" s="69" t="s">
        <v>853</v>
      </c>
    </row>
    <row r="62" spans="1:18" s="1" customFormat="1" ht="124.2" x14ac:dyDescent="0.3">
      <c r="A62" s="40" t="s">
        <v>385</v>
      </c>
      <c r="B62" s="66" t="s">
        <v>344</v>
      </c>
      <c r="C62" s="45">
        <v>2</v>
      </c>
      <c r="D62" s="74" t="s">
        <v>391</v>
      </c>
      <c r="E62" s="74" t="s">
        <v>392</v>
      </c>
      <c r="F62" s="74" t="s">
        <v>393</v>
      </c>
      <c r="G62" s="74" t="s">
        <v>328</v>
      </c>
      <c r="H62" s="42" t="s">
        <v>59</v>
      </c>
      <c r="I62" s="42" t="s">
        <v>59</v>
      </c>
      <c r="J62" s="74" t="s">
        <v>296</v>
      </c>
      <c r="K62" s="74" t="s">
        <v>284</v>
      </c>
      <c r="L62" s="44" t="s">
        <v>285</v>
      </c>
      <c r="M62" s="74" t="s">
        <v>394</v>
      </c>
      <c r="N62" s="39" t="s">
        <v>826</v>
      </c>
      <c r="O62" s="69" t="s">
        <v>395</v>
      </c>
      <c r="P62" s="69" t="s">
        <v>396</v>
      </c>
      <c r="Q62" s="70" t="s">
        <v>397</v>
      </c>
      <c r="R62" s="69" t="s">
        <v>398</v>
      </c>
    </row>
    <row r="63" spans="1:18" s="23" customFormat="1" ht="179.4" x14ac:dyDescent="0.3">
      <c r="A63" s="40" t="s">
        <v>385</v>
      </c>
      <c r="B63" s="67" t="s">
        <v>103</v>
      </c>
      <c r="C63" s="45">
        <v>3</v>
      </c>
      <c r="D63" s="74" t="s">
        <v>399</v>
      </c>
      <c r="E63" s="74" t="s">
        <v>400</v>
      </c>
      <c r="F63" s="74" t="s">
        <v>401</v>
      </c>
      <c r="G63" s="74" t="s">
        <v>784</v>
      </c>
      <c r="H63" s="42" t="s">
        <v>51</v>
      </c>
      <c r="I63" s="42" t="s">
        <v>51</v>
      </c>
      <c r="J63" s="74" t="s">
        <v>296</v>
      </c>
      <c r="K63" s="74" t="s">
        <v>284</v>
      </c>
      <c r="L63" s="36" t="s">
        <v>285</v>
      </c>
      <c r="M63" s="74" t="s">
        <v>402</v>
      </c>
      <c r="N63" s="39" t="s">
        <v>865</v>
      </c>
      <c r="O63" s="69" t="s">
        <v>403</v>
      </c>
      <c r="P63" s="69" t="s">
        <v>404</v>
      </c>
      <c r="Q63" s="70" t="s">
        <v>405</v>
      </c>
      <c r="R63" s="69" t="s">
        <v>406</v>
      </c>
    </row>
    <row r="64" spans="1:18" s="6" customFormat="1" ht="110.4" x14ac:dyDescent="0.3">
      <c r="A64" s="40" t="s">
        <v>385</v>
      </c>
      <c r="B64" s="66" t="s">
        <v>407</v>
      </c>
      <c r="C64" s="45">
        <v>3</v>
      </c>
      <c r="D64" s="73" t="s">
        <v>408</v>
      </c>
      <c r="E64" s="74" t="s">
        <v>409</v>
      </c>
      <c r="F64" s="74" t="s">
        <v>785</v>
      </c>
      <c r="G64" s="73" t="s">
        <v>328</v>
      </c>
      <c r="H64" s="37" t="s">
        <v>59</v>
      </c>
      <c r="I64" s="37" t="s">
        <v>59</v>
      </c>
      <c r="J64" s="74" t="s">
        <v>296</v>
      </c>
      <c r="K64" s="74" t="s">
        <v>284</v>
      </c>
      <c r="L64" s="36" t="s">
        <v>285</v>
      </c>
      <c r="M64" s="73" t="s">
        <v>410</v>
      </c>
      <c r="N64" s="39" t="s">
        <v>826</v>
      </c>
      <c r="O64" s="70" t="s">
        <v>411</v>
      </c>
      <c r="P64" s="69" t="s">
        <v>412</v>
      </c>
      <c r="Q64" s="72" t="s">
        <v>413</v>
      </c>
      <c r="R64" s="69" t="s">
        <v>414</v>
      </c>
    </row>
    <row r="65" spans="1:18" ht="192" customHeight="1" x14ac:dyDescent="0.35">
      <c r="A65" s="40" t="s">
        <v>415</v>
      </c>
      <c r="B65" s="66" t="s">
        <v>416</v>
      </c>
      <c r="C65" s="45">
        <v>2</v>
      </c>
      <c r="D65" s="73" t="s">
        <v>417</v>
      </c>
      <c r="E65" s="73" t="s">
        <v>418</v>
      </c>
      <c r="F65" s="73" t="s">
        <v>786</v>
      </c>
      <c r="G65" s="73" t="s">
        <v>787</v>
      </c>
      <c r="H65" s="37" t="s">
        <v>51</v>
      </c>
      <c r="I65" s="37" t="s">
        <v>51</v>
      </c>
      <c r="J65" s="74" t="s">
        <v>296</v>
      </c>
      <c r="K65" s="74" t="s">
        <v>284</v>
      </c>
      <c r="L65" s="44" t="s">
        <v>419</v>
      </c>
      <c r="M65" s="73" t="s">
        <v>420</v>
      </c>
      <c r="N65" s="39" t="s">
        <v>826</v>
      </c>
      <c r="O65" s="70" t="s">
        <v>421</v>
      </c>
      <c r="P65" s="69" t="s">
        <v>422</v>
      </c>
      <c r="Q65" s="75" t="s">
        <v>423</v>
      </c>
      <c r="R65" s="70" t="s">
        <v>424</v>
      </c>
    </row>
    <row r="66" spans="1:18" s="23" customFormat="1" ht="96.6" x14ac:dyDescent="0.3">
      <c r="A66" s="40" t="s">
        <v>415</v>
      </c>
      <c r="B66" s="66" t="s">
        <v>425</v>
      </c>
      <c r="C66" s="45">
        <v>2</v>
      </c>
      <c r="D66" s="73" t="s">
        <v>426</v>
      </c>
      <c r="E66" s="73" t="s">
        <v>427</v>
      </c>
      <c r="F66" s="73" t="s">
        <v>788</v>
      </c>
      <c r="G66" s="73" t="s">
        <v>789</v>
      </c>
      <c r="H66" s="41" t="s">
        <v>50</v>
      </c>
      <c r="I66" s="41" t="s">
        <v>51</v>
      </c>
      <c r="J66" s="74" t="s">
        <v>296</v>
      </c>
      <c r="K66" s="73" t="s">
        <v>284</v>
      </c>
      <c r="L66" s="36" t="s">
        <v>419</v>
      </c>
      <c r="M66" s="73" t="s">
        <v>823</v>
      </c>
      <c r="N66" s="39" t="s">
        <v>826</v>
      </c>
      <c r="O66" s="70" t="s">
        <v>428</v>
      </c>
      <c r="P66" s="70"/>
      <c r="Q66" s="70" t="s">
        <v>429</v>
      </c>
      <c r="R66" s="70" t="s">
        <v>430</v>
      </c>
    </row>
    <row r="67" spans="1:18" s="22" customFormat="1" ht="138" x14ac:dyDescent="0.35">
      <c r="A67" s="40" t="s">
        <v>415</v>
      </c>
      <c r="B67" s="66" t="s">
        <v>431</v>
      </c>
      <c r="C67" s="45">
        <v>3</v>
      </c>
      <c r="D67" s="73" t="s">
        <v>432</v>
      </c>
      <c r="E67" s="73" t="s">
        <v>433</v>
      </c>
      <c r="F67" s="73" t="s">
        <v>434</v>
      </c>
      <c r="G67" s="73" t="s">
        <v>435</v>
      </c>
      <c r="H67" s="41" t="s">
        <v>50</v>
      </c>
      <c r="I67" s="41" t="s">
        <v>51</v>
      </c>
      <c r="J67" s="74" t="s">
        <v>296</v>
      </c>
      <c r="K67" s="73" t="s">
        <v>284</v>
      </c>
      <c r="L67" s="36" t="s">
        <v>285</v>
      </c>
      <c r="M67" s="73"/>
      <c r="N67" s="40"/>
      <c r="O67" s="70" t="s">
        <v>436</v>
      </c>
      <c r="P67" s="70"/>
      <c r="Q67" s="70" t="s">
        <v>437</v>
      </c>
      <c r="R67" s="70" t="s">
        <v>438</v>
      </c>
    </row>
    <row r="68" spans="1:18" s="22" customFormat="1" ht="345" x14ac:dyDescent="0.35">
      <c r="A68" s="40" t="s">
        <v>279</v>
      </c>
      <c r="B68" s="66" t="s">
        <v>165</v>
      </c>
      <c r="C68" s="45">
        <v>3</v>
      </c>
      <c r="D68" s="74" t="s">
        <v>439</v>
      </c>
      <c r="E68" s="73" t="s">
        <v>440</v>
      </c>
      <c r="F68" s="74" t="s">
        <v>441</v>
      </c>
      <c r="G68" s="74" t="s">
        <v>442</v>
      </c>
      <c r="H68" s="37" t="s">
        <v>51</v>
      </c>
      <c r="I68" s="37" t="s">
        <v>51</v>
      </c>
      <c r="J68" s="74" t="s">
        <v>296</v>
      </c>
      <c r="K68" s="74" t="s">
        <v>284</v>
      </c>
      <c r="L68" s="44" t="s">
        <v>297</v>
      </c>
      <c r="M68" s="74" t="s">
        <v>127</v>
      </c>
      <c r="N68" s="39" t="s">
        <v>832</v>
      </c>
      <c r="O68" s="69" t="s">
        <v>443</v>
      </c>
      <c r="P68" s="69" t="s">
        <v>444</v>
      </c>
      <c r="Q68" s="69" t="s">
        <v>445</v>
      </c>
      <c r="R68" s="69" t="s">
        <v>446</v>
      </c>
    </row>
    <row r="69" spans="1:18" ht="358.8" x14ac:dyDescent="0.35">
      <c r="A69" s="40" t="s">
        <v>279</v>
      </c>
      <c r="B69" s="66" t="s">
        <v>165</v>
      </c>
      <c r="C69" s="45">
        <v>3</v>
      </c>
      <c r="D69" s="73" t="s">
        <v>447</v>
      </c>
      <c r="E69" s="73" t="s">
        <v>448</v>
      </c>
      <c r="F69" s="74" t="s">
        <v>790</v>
      </c>
      <c r="G69" s="74" t="s">
        <v>294</v>
      </c>
      <c r="H69" s="42" t="s">
        <v>51</v>
      </c>
      <c r="I69" s="42" t="s">
        <v>51</v>
      </c>
      <c r="J69" s="74" t="s">
        <v>296</v>
      </c>
      <c r="K69" s="74" t="s">
        <v>284</v>
      </c>
      <c r="L69" s="44" t="s">
        <v>297</v>
      </c>
      <c r="M69" s="74" t="s">
        <v>298</v>
      </c>
      <c r="N69" s="39" t="s">
        <v>826</v>
      </c>
      <c r="O69" s="69" t="s">
        <v>449</v>
      </c>
      <c r="P69" s="69" t="s">
        <v>450</v>
      </c>
      <c r="Q69" s="69" t="s">
        <v>840</v>
      </c>
      <c r="R69" s="69" t="s">
        <v>452</v>
      </c>
    </row>
    <row r="70" spans="1:18" ht="358.8" x14ac:dyDescent="0.35">
      <c r="A70" s="40" t="s">
        <v>279</v>
      </c>
      <c r="B70" s="66" t="s">
        <v>165</v>
      </c>
      <c r="C70" s="45">
        <v>3</v>
      </c>
      <c r="D70" s="73" t="s">
        <v>453</v>
      </c>
      <c r="E70" s="73" t="s">
        <v>454</v>
      </c>
      <c r="F70" s="74" t="s">
        <v>791</v>
      </c>
      <c r="G70" s="74" t="s">
        <v>792</v>
      </c>
      <c r="H70" s="42" t="s">
        <v>295</v>
      </c>
      <c r="I70" s="42" t="s">
        <v>295</v>
      </c>
      <c r="J70" s="74" t="s">
        <v>296</v>
      </c>
      <c r="K70" s="74" t="s">
        <v>284</v>
      </c>
      <c r="L70" s="44" t="s">
        <v>297</v>
      </c>
      <c r="M70" s="74" t="s">
        <v>308</v>
      </c>
      <c r="N70" s="39" t="s">
        <v>826</v>
      </c>
      <c r="O70" s="69" t="s">
        <v>455</v>
      </c>
      <c r="P70" s="69" t="s">
        <v>450</v>
      </c>
      <c r="Q70" s="69" t="s">
        <v>840</v>
      </c>
      <c r="R70" s="69" t="s">
        <v>452</v>
      </c>
    </row>
    <row r="71" spans="1:18" ht="358.8" x14ac:dyDescent="0.35">
      <c r="A71" s="40" t="s">
        <v>279</v>
      </c>
      <c r="B71" s="66" t="s">
        <v>165</v>
      </c>
      <c r="C71" s="45">
        <v>3</v>
      </c>
      <c r="D71" s="73" t="s">
        <v>456</v>
      </c>
      <c r="E71" s="73" t="s">
        <v>457</v>
      </c>
      <c r="F71" s="73" t="s">
        <v>793</v>
      </c>
      <c r="G71" s="73" t="s">
        <v>313</v>
      </c>
      <c r="H71" s="42" t="s">
        <v>295</v>
      </c>
      <c r="I71" s="42" t="s">
        <v>295</v>
      </c>
      <c r="J71" s="74" t="s">
        <v>296</v>
      </c>
      <c r="K71" s="74" t="s">
        <v>284</v>
      </c>
      <c r="L71" s="44" t="s">
        <v>297</v>
      </c>
      <c r="M71" s="74" t="s">
        <v>314</v>
      </c>
      <c r="N71" s="39" t="s">
        <v>831</v>
      </c>
      <c r="O71" s="69" t="s">
        <v>458</v>
      </c>
      <c r="P71" s="69" t="s">
        <v>450</v>
      </c>
      <c r="Q71" s="69" t="s">
        <v>840</v>
      </c>
      <c r="R71" s="69" t="s">
        <v>452</v>
      </c>
    </row>
    <row r="72" spans="1:18" ht="358.8" x14ac:dyDescent="0.35">
      <c r="A72" s="40" t="s">
        <v>279</v>
      </c>
      <c r="B72" s="66" t="s">
        <v>165</v>
      </c>
      <c r="C72" s="45">
        <v>3</v>
      </c>
      <c r="D72" s="73" t="s">
        <v>459</v>
      </c>
      <c r="E72" s="73" t="s">
        <v>460</v>
      </c>
      <c r="F72" s="74" t="s">
        <v>794</v>
      </c>
      <c r="G72" s="74" t="s">
        <v>795</v>
      </c>
      <c r="H72" s="42" t="s">
        <v>295</v>
      </c>
      <c r="I72" s="42" t="s">
        <v>295</v>
      </c>
      <c r="J72" s="74" t="s">
        <v>296</v>
      </c>
      <c r="K72" s="74" t="s">
        <v>284</v>
      </c>
      <c r="L72" s="44" t="s">
        <v>297</v>
      </c>
      <c r="M72" s="74" t="s">
        <v>319</v>
      </c>
      <c r="N72" s="39" t="s">
        <v>826</v>
      </c>
      <c r="O72" s="69" t="s">
        <v>455</v>
      </c>
      <c r="P72" s="69" t="s">
        <v>450</v>
      </c>
      <c r="Q72" s="69" t="s">
        <v>841</v>
      </c>
      <c r="R72" s="69" t="s">
        <v>452</v>
      </c>
    </row>
    <row r="73" spans="1:18" ht="358.8" x14ac:dyDescent="0.35">
      <c r="A73" s="40" t="s">
        <v>279</v>
      </c>
      <c r="B73" s="66" t="s">
        <v>165</v>
      </c>
      <c r="C73" s="45">
        <v>3</v>
      </c>
      <c r="D73" s="73" t="s">
        <v>461</v>
      </c>
      <c r="E73" s="73" t="s">
        <v>462</v>
      </c>
      <c r="F73" s="74" t="s">
        <v>796</v>
      </c>
      <c r="G73" s="74" t="s">
        <v>772</v>
      </c>
      <c r="H73" s="42" t="s">
        <v>51</v>
      </c>
      <c r="I73" s="42" t="s">
        <v>51</v>
      </c>
      <c r="J73" s="74" t="s">
        <v>296</v>
      </c>
      <c r="K73" s="74" t="s">
        <v>284</v>
      </c>
      <c r="L73" s="44" t="s">
        <v>297</v>
      </c>
      <c r="M73" s="73"/>
      <c r="N73" s="40" t="s">
        <v>73</v>
      </c>
      <c r="O73" s="69" t="s">
        <v>458</v>
      </c>
      <c r="P73" s="69" t="s">
        <v>450</v>
      </c>
      <c r="Q73" s="69" t="s">
        <v>842</v>
      </c>
      <c r="R73" s="69" t="s">
        <v>452</v>
      </c>
    </row>
    <row r="74" spans="1:18" ht="358.8" x14ac:dyDescent="0.35">
      <c r="A74" s="40" t="s">
        <v>279</v>
      </c>
      <c r="B74" s="66" t="s">
        <v>165</v>
      </c>
      <c r="C74" s="45">
        <v>3</v>
      </c>
      <c r="D74" s="73" t="s">
        <v>463</v>
      </c>
      <c r="E74" s="73" t="s">
        <v>464</v>
      </c>
      <c r="F74" s="74" t="s">
        <v>797</v>
      </c>
      <c r="G74" s="74" t="s">
        <v>328</v>
      </c>
      <c r="H74" s="42" t="s">
        <v>59</v>
      </c>
      <c r="I74" s="42" t="s">
        <v>59</v>
      </c>
      <c r="J74" s="74"/>
      <c r="K74" s="74" t="s">
        <v>284</v>
      </c>
      <c r="L74" s="44" t="s">
        <v>285</v>
      </c>
      <c r="M74" s="73" t="s">
        <v>465</v>
      </c>
      <c r="N74" s="39" t="s">
        <v>826</v>
      </c>
      <c r="O74" s="69" t="s">
        <v>466</v>
      </c>
      <c r="P74" s="69" t="s">
        <v>450</v>
      </c>
      <c r="Q74" s="69" t="s">
        <v>451</v>
      </c>
      <c r="R74" s="69" t="s">
        <v>452</v>
      </c>
    </row>
    <row r="75" spans="1:18" s="7" customFormat="1" ht="138" x14ac:dyDescent="0.3">
      <c r="A75" s="40" t="s">
        <v>279</v>
      </c>
      <c r="B75" s="67" t="s">
        <v>156</v>
      </c>
      <c r="C75" s="45">
        <v>3</v>
      </c>
      <c r="D75" s="81" t="s">
        <v>467</v>
      </c>
      <c r="E75" s="73" t="s">
        <v>468</v>
      </c>
      <c r="F75" s="74" t="s">
        <v>798</v>
      </c>
      <c r="G75" s="74" t="s">
        <v>799</v>
      </c>
      <c r="H75" s="38" t="s">
        <v>50</v>
      </c>
      <c r="I75" s="37" t="s">
        <v>51</v>
      </c>
      <c r="J75" s="74" t="s">
        <v>296</v>
      </c>
      <c r="K75" s="74" t="s">
        <v>284</v>
      </c>
      <c r="L75" s="44" t="s">
        <v>285</v>
      </c>
      <c r="M75" s="74" t="s">
        <v>160</v>
      </c>
      <c r="N75" s="39" t="s">
        <v>861</v>
      </c>
      <c r="O75" s="69" t="s">
        <v>469</v>
      </c>
      <c r="P75" s="69" t="s">
        <v>470</v>
      </c>
      <c r="Q75" s="69" t="s">
        <v>471</v>
      </c>
      <c r="R75" s="69" t="s">
        <v>472</v>
      </c>
    </row>
    <row r="76" spans="1:18" s="7" customFormat="1" ht="124.2" x14ac:dyDescent="0.3">
      <c r="A76" s="40" t="s">
        <v>279</v>
      </c>
      <c r="B76" s="67" t="s">
        <v>473</v>
      </c>
      <c r="C76" s="45">
        <v>2</v>
      </c>
      <c r="D76" s="81" t="s">
        <v>474</v>
      </c>
      <c r="E76" s="73" t="s">
        <v>475</v>
      </c>
      <c r="F76" s="74" t="s">
        <v>476</v>
      </c>
      <c r="G76" s="74" t="s">
        <v>328</v>
      </c>
      <c r="H76" s="38" t="s">
        <v>59</v>
      </c>
      <c r="I76" s="37" t="s">
        <v>59</v>
      </c>
      <c r="J76" s="74"/>
      <c r="K76" s="74" t="s">
        <v>284</v>
      </c>
      <c r="L76" s="44" t="s">
        <v>285</v>
      </c>
      <c r="M76" s="74"/>
      <c r="N76" s="39"/>
      <c r="O76" s="69" t="s">
        <v>477</v>
      </c>
      <c r="P76" s="69" t="s">
        <v>478</v>
      </c>
      <c r="Q76" s="69"/>
      <c r="R76" s="69" t="s">
        <v>854</v>
      </c>
    </row>
    <row r="77" spans="1:18" s="5" customFormat="1" ht="317.39999999999998" x14ac:dyDescent="0.3">
      <c r="A77" s="40" t="s">
        <v>479</v>
      </c>
      <c r="B77" s="66" t="s">
        <v>291</v>
      </c>
      <c r="C77" s="45">
        <v>1</v>
      </c>
      <c r="D77" s="74" t="s">
        <v>480</v>
      </c>
      <c r="E77" s="74" t="s">
        <v>481</v>
      </c>
      <c r="F77" s="74" t="s">
        <v>800</v>
      </c>
      <c r="G77" s="74" t="s">
        <v>801</v>
      </c>
      <c r="H77" s="37" t="s">
        <v>51</v>
      </c>
      <c r="I77" s="37" t="s">
        <v>51</v>
      </c>
      <c r="J77" s="74" t="s">
        <v>296</v>
      </c>
      <c r="K77" s="74" t="s">
        <v>284</v>
      </c>
      <c r="L77" s="36" t="s">
        <v>482</v>
      </c>
      <c r="M77" s="73" t="s">
        <v>465</v>
      </c>
      <c r="N77" s="39" t="s">
        <v>830</v>
      </c>
      <c r="O77" s="69" t="s">
        <v>483</v>
      </c>
      <c r="P77" s="70" t="s">
        <v>484</v>
      </c>
      <c r="Q77" s="69" t="s">
        <v>485</v>
      </c>
      <c r="R77" s="69" t="s">
        <v>486</v>
      </c>
    </row>
    <row r="78" spans="1:18" s="5" customFormat="1" ht="317.39999999999998" x14ac:dyDescent="0.3">
      <c r="A78" s="40" t="s">
        <v>479</v>
      </c>
      <c r="B78" s="66" t="s">
        <v>291</v>
      </c>
      <c r="C78" s="45">
        <v>1</v>
      </c>
      <c r="D78" s="74" t="s">
        <v>487</v>
      </c>
      <c r="E78" s="74" t="s">
        <v>488</v>
      </c>
      <c r="F78" s="74" t="s">
        <v>802</v>
      </c>
      <c r="G78" s="74" t="s">
        <v>803</v>
      </c>
      <c r="H78" s="37" t="s">
        <v>51</v>
      </c>
      <c r="I78" s="37" t="s">
        <v>51</v>
      </c>
      <c r="J78" s="74" t="s">
        <v>296</v>
      </c>
      <c r="K78" s="74" t="s">
        <v>284</v>
      </c>
      <c r="L78" s="36" t="s">
        <v>482</v>
      </c>
      <c r="M78" s="73" t="s">
        <v>465</v>
      </c>
      <c r="N78" s="39" t="s">
        <v>830</v>
      </c>
      <c r="O78" s="69" t="s">
        <v>489</v>
      </c>
      <c r="P78" s="70" t="s">
        <v>484</v>
      </c>
      <c r="Q78" s="69" t="s">
        <v>485</v>
      </c>
      <c r="R78" s="70" t="s">
        <v>490</v>
      </c>
    </row>
    <row r="79" spans="1:18" s="5" customFormat="1" ht="317.39999999999998" x14ac:dyDescent="0.3">
      <c r="A79" s="40" t="s">
        <v>479</v>
      </c>
      <c r="B79" s="66" t="s">
        <v>291</v>
      </c>
      <c r="C79" s="45">
        <v>1</v>
      </c>
      <c r="D79" s="74" t="s">
        <v>491</v>
      </c>
      <c r="E79" s="74" t="s">
        <v>492</v>
      </c>
      <c r="F79" s="74" t="s">
        <v>804</v>
      </c>
      <c r="G79" s="74" t="s">
        <v>805</v>
      </c>
      <c r="H79" s="37" t="s">
        <v>51</v>
      </c>
      <c r="I79" s="37" t="s">
        <v>51</v>
      </c>
      <c r="J79" s="74" t="s">
        <v>296</v>
      </c>
      <c r="K79" s="74" t="s">
        <v>284</v>
      </c>
      <c r="L79" s="36" t="s">
        <v>482</v>
      </c>
      <c r="M79" s="73" t="s">
        <v>465</v>
      </c>
      <c r="N79" s="39" t="s">
        <v>830</v>
      </c>
      <c r="O79" s="69" t="s">
        <v>489</v>
      </c>
      <c r="P79" s="70" t="s">
        <v>484</v>
      </c>
      <c r="Q79" s="69" t="s">
        <v>485</v>
      </c>
      <c r="R79" s="70" t="s">
        <v>490</v>
      </c>
    </row>
    <row r="80" spans="1:18" s="5" customFormat="1" ht="151.80000000000001" x14ac:dyDescent="0.3">
      <c r="A80" s="40" t="s">
        <v>479</v>
      </c>
      <c r="B80" s="66" t="s">
        <v>103</v>
      </c>
      <c r="C80" s="45">
        <v>3</v>
      </c>
      <c r="D80" s="74" t="s">
        <v>493</v>
      </c>
      <c r="E80" s="74" t="s">
        <v>494</v>
      </c>
      <c r="F80" s="74" t="s">
        <v>806</v>
      </c>
      <c r="G80" s="74" t="s">
        <v>807</v>
      </c>
      <c r="H80" s="37" t="s">
        <v>50</v>
      </c>
      <c r="I80" s="37" t="s">
        <v>51</v>
      </c>
      <c r="J80" s="74" t="s">
        <v>296</v>
      </c>
      <c r="K80" s="74" t="s">
        <v>52</v>
      </c>
      <c r="L80" s="36" t="s">
        <v>482</v>
      </c>
      <c r="M80" s="73" t="s">
        <v>160</v>
      </c>
      <c r="N80" s="39" t="s">
        <v>863</v>
      </c>
      <c r="O80" s="69" t="s">
        <v>495</v>
      </c>
      <c r="P80" s="70" t="s">
        <v>496</v>
      </c>
      <c r="Q80" s="70" t="s">
        <v>497</v>
      </c>
      <c r="R80" s="70" t="s">
        <v>498</v>
      </c>
    </row>
    <row r="81" spans="1:18" s="5" customFormat="1" ht="151.80000000000001" x14ac:dyDescent="0.3">
      <c r="A81" s="40" t="s">
        <v>479</v>
      </c>
      <c r="B81" s="66" t="s">
        <v>103</v>
      </c>
      <c r="C81" s="45">
        <v>3</v>
      </c>
      <c r="D81" s="74" t="s">
        <v>499</v>
      </c>
      <c r="E81" s="74" t="s">
        <v>500</v>
      </c>
      <c r="F81" s="74" t="s">
        <v>808</v>
      </c>
      <c r="G81" s="74" t="s">
        <v>800</v>
      </c>
      <c r="H81" s="37" t="s">
        <v>50</v>
      </c>
      <c r="I81" s="37" t="s">
        <v>51</v>
      </c>
      <c r="J81" s="74" t="s">
        <v>52</v>
      </c>
      <c r="K81" s="74" t="s">
        <v>284</v>
      </c>
      <c r="L81" s="36" t="s">
        <v>482</v>
      </c>
      <c r="M81" s="73" t="s">
        <v>160</v>
      </c>
      <c r="N81" s="39" t="s">
        <v>862</v>
      </c>
      <c r="O81" s="69" t="s">
        <v>501</v>
      </c>
      <c r="P81" s="70" t="s">
        <v>502</v>
      </c>
      <c r="Q81" s="70" t="s">
        <v>503</v>
      </c>
      <c r="R81" s="70" t="s">
        <v>504</v>
      </c>
    </row>
    <row r="82" spans="1:18" s="5" customFormat="1" ht="179.4" x14ac:dyDescent="0.3">
      <c r="A82" s="40" t="s">
        <v>479</v>
      </c>
      <c r="B82" s="66" t="s">
        <v>505</v>
      </c>
      <c r="C82" s="45">
        <v>1</v>
      </c>
      <c r="D82" s="74" t="s">
        <v>506</v>
      </c>
      <c r="E82" s="74" t="s">
        <v>507</v>
      </c>
      <c r="F82" s="74" t="s">
        <v>812</v>
      </c>
      <c r="G82" s="74" t="s">
        <v>789</v>
      </c>
      <c r="H82" s="37" t="s">
        <v>51</v>
      </c>
      <c r="I82" s="37" t="s">
        <v>51</v>
      </c>
      <c r="J82" s="74" t="s">
        <v>52</v>
      </c>
      <c r="K82" s="74" t="s">
        <v>284</v>
      </c>
      <c r="L82" s="44" t="s">
        <v>419</v>
      </c>
      <c r="M82" s="74"/>
      <c r="N82" s="40"/>
      <c r="O82" s="69" t="s">
        <v>508</v>
      </c>
      <c r="P82" s="69" t="s">
        <v>834</v>
      </c>
      <c r="Q82" s="70" t="s">
        <v>509</v>
      </c>
      <c r="R82" s="69" t="s">
        <v>510</v>
      </c>
    </row>
    <row r="83" spans="1:18" s="8" customFormat="1" ht="165.6" x14ac:dyDescent="0.3">
      <c r="A83" s="40" t="s">
        <v>511</v>
      </c>
      <c r="B83" s="66" t="s">
        <v>156</v>
      </c>
      <c r="C83" s="45">
        <v>3</v>
      </c>
      <c r="D83" s="74" t="s">
        <v>512</v>
      </c>
      <c r="E83" s="74" t="s">
        <v>513</v>
      </c>
      <c r="F83" s="74" t="s">
        <v>813</v>
      </c>
      <c r="G83" s="74" t="s">
        <v>856</v>
      </c>
      <c r="H83" s="42" t="s">
        <v>50</v>
      </c>
      <c r="I83" s="42" t="s">
        <v>51</v>
      </c>
      <c r="J83" s="74" t="s">
        <v>514</v>
      </c>
      <c r="K83" s="74" t="s">
        <v>284</v>
      </c>
      <c r="L83" s="44" t="s">
        <v>285</v>
      </c>
      <c r="M83" s="74" t="s">
        <v>515</v>
      </c>
      <c r="N83" s="39" t="s">
        <v>831</v>
      </c>
      <c r="O83" s="69" t="s">
        <v>516</v>
      </c>
      <c r="P83" s="70" t="s">
        <v>517</v>
      </c>
      <c r="Q83" s="70" t="s">
        <v>518</v>
      </c>
      <c r="R83" s="70" t="s">
        <v>519</v>
      </c>
    </row>
    <row r="84" spans="1:18" s="1" customFormat="1" ht="165.6" x14ac:dyDescent="0.3">
      <c r="A84" s="40" t="s">
        <v>511</v>
      </c>
      <c r="B84" s="66" t="s">
        <v>47</v>
      </c>
      <c r="C84" s="45">
        <v>3</v>
      </c>
      <c r="D84" s="74" t="s">
        <v>520</v>
      </c>
      <c r="E84" s="74" t="s">
        <v>521</v>
      </c>
      <c r="F84" s="74" t="s">
        <v>809</v>
      </c>
      <c r="G84" s="74" t="s">
        <v>810</v>
      </c>
      <c r="H84" s="42" t="s">
        <v>50</v>
      </c>
      <c r="I84" s="42" t="s">
        <v>51</v>
      </c>
      <c r="J84" s="74" t="s">
        <v>514</v>
      </c>
      <c r="K84" s="74" t="s">
        <v>284</v>
      </c>
      <c r="L84" s="44" t="s">
        <v>285</v>
      </c>
      <c r="M84" s="74" t="s">
        <v>824</v>
      </c>
      <c r="N84" s="39" t="s">
        <v>826</v>
      </c>
      <c r="O84" s="69" t="s">
        <v>851</v>
      </c>
      <c r="P84" s="70" t="s">
        <v>517</v>
      </c>
      <c r="Q84" s="70" t="s">
        <v>522</v>
      </c>
      <c r="R84" s="69" t="s">
        <v>523</v>
      </c>
    </row>
    <row r="85" spans="1:18" s="9" customFormat="1" ht="244.5" customHeight="1" x14ac:dyDescent="0.3">
      <c r="A85" s="40" t="s">
        <v>511</v>
      </c>
      <c r="B85" s="66" t="s">
        <v>47</v>
      </c>
      <c r="C85" s="45">
        <v>2</v>
      </c>
      <c r="D85" s="74" t="s">
        <v>524</v>
      </c>
      <c r="E85" s="74" t="s">
        <v>525</v>
      </c>
      <c r="F85" s="74" t="s">
        <v>811</v>
      </c>
      <c r="G85" s="74" t="s">
        <v>526</v>
      </c>
      <c r="H85" s="42" t="s">
        <v>50</v>
      </c>
      <c r="I85" s="42" t="s">
        <v>527</v>
      </c>
      <c r="J85" s="74" t="s">
        <v>514</v>
      </c>
      <c r="K85" s="74" t="s">
        <v>284</v>
      </c>
      <c r="L85" s="44" t="s">
        <v>285</v>
      </c>
      <c r="M85" s="74" t="s">
        <v>824</v>
      </c>
      <c r="N85" s="39" t="s">
        <v>833</v>
      </c>
      <c r="O85" s="69" t="s">
        <v>528</v>
      </c>
      <c r="P85" s="70" t="s">
        <v>517</v>
      </c>
      <c r="Q85" s="72" t="s">
        <v>529</v>
      </c>
      <c r="R85" s="69" t="s">
        <v>530</v>
      </c>
    </row>
    <row r="86" spans="1:18" ht="309.60000000000002" customHeight="1" x14ac:dyDescent="0.35">
      <c r="A86" s="40" t="s">
        <v>511</v>
      </c>
      <c r="B86" s="66" t="s">
        <v>531</v>
      </c>
      <c r="C86" s="45">
        <v>1</v>
      </c>
      <c r="D86" s="74" t="s">
        <v>532</v>
      </c>
      <c r="E86" s="74" t="s">
        <v>533</v>
      </c>
      <c r="F86" s="74" t="s">
        <v>857</v>
      </c>
      <c r="G86" s="74" t="s">
        <v>800</v>
      </c>
      <c r="H86" s="42" t="s">
        <v>50</v>
      </c>
      <c r="I86" s="42" t="s">
        <v>51</v>
      </c>
      <c r="J86" s="74" t="s">
        <v>514</v>
      </c>
      <c r="K86" s="74" t="s">
        <v>52</v>
      </c>
      <c r="L86" s="44" t="s">
        <v>419</v>
      </c>
      <c r="M86" s="74" t="s">
        <v>534</v>
      </c>
      <c r="N86" s="39" t="s">
        <v>826</v>
      </c>
      <c r="O86" s="69" t="s">
        <v>535</v>
      </c>
      <c r="P86" s="69" t="s">
        <v>536</v>
      </c>
      <c r="Q86" s="69" t="s">
        <v>858</v>
      </c>
      <c r="R86" s="69" t="s">
        <v>537</v>
      </c>
    </row>
    <row r="87" spans="1:18" ht="151.5" customHeight="1" x14ac:dyDescent="0.35">
      <c r="A87" s="40" t="s">
        <v>511</v>
      </c>
      <c r="B87" s="89" t="s">
        <v>103</v>
      </c>
      <c r="C87" s="45">
        <v>3</v>
      </c>
      <c r="D87" s="74" t="s">
        <v>538</v>
      </c>
      <c r="E87" s="88" t="s">
        <v>539</v>
      </c>
      <c r="F87" s="74" t="s">
        <v>540</v>
      </c>
      <c r="G87" s="88" t="s">
        <v>849</v>
      </c>
      <c r="H87" s="42" t="s">
        <v>50</v>
      </c>
      <c r="I87" s="42" t="s">
        <v>51</v>
      </c>
      <c r="J87" s="74" t="s">
        <v>514</v>
      </c>
      <c r="K87" s="74" t="s">
        <v>284</v>
      </c>
      <c r="L87" s="44" t="s">
        <v>285</v>
      </c>
      <c r="M87" s="74"/>
      <c r="N87" s="39"/>
      <c r="O87" s="69" t="s">
        <v>541</v>
      </c>
      <c r="P87" s="69"/>
      <c r="Q87" s="70" t="s">
        <v>542</v>
      </c>
      <c r="R87" s="69" t="s">
        <v>543</v>
      </c>
    </row>
    <row r="88" spans="1:18" ht="17.399999999999999" x14ac:dyDescent="0.35">
      <c r="A88" s="10"/>
      <c r="B88" s="16"/>
      <c r="E88" s="83"/>
    </row>
  </sheetData>
  <sheetProtection algorithmName="SHA-512" hashValue="qahfLLAHTd+WhDQgHsZW9KtAHIb+3xsLNXw0b1cv2Ud+LgBoN7akKiePt1lwJqXvQ/ul1g98hh/0zOlv/8h0nw==" saltValue="0Y2bbTcaqiBbaw7jgtNLnA==" spinCount="100000" sheet="1" formatColumns="0" formatRows="0" sort="0" autoFilter="0"/>
  <mergeCells count="2">
    <mergeCell ref="B1:D1"/>
    <mergeCell ref="A2:R2"/>
  </mergeCells>
  <phoneticPr fontId="10" type="noConversion"/>
  <conditionalFormatting sqref="B4:B15 C4:C43 B22 B28:B43 B44:C87 B88:D244 E88:R307">
    <cfRule type="expression" dxfId="57" priority="184">
      <formula>AND($B4="Discontinued")</formula>
    </cfRule>
  </conditionalFormatting>
  <conditionalFormatting sqref="D16:D21">
    <cfRule type="expression" dxfId="56" priority="69">
      <formula>AND(#REF!="Discontinued")</formula>
    </cfRule>
  </conditionalFormatting>
  <conditionalFormatting sqref="D23 D24:E24 J24:L24 O24:R24 D25:D27">
    <cfRule type="expression" dxfId="55" priority="72">
      <formula>AND(#REF!="Discontinued")</formula>
    </cfRule>
  </conditionalFormatting>
  <conditionalFormatting sqref="D86:D87 O4:R6 D4:E15 H4:L15 O7:P8 R7:R8 O9:R9 O10:P11 R10:R11 O12:R15 D22:E22 H22:L22 P22:R22 O28:R40 D28:E85 H28:L85 O41:Q43 O44:R44 O45:P49 R45:R49 O50:R56 P57:R59 Q60:R60 R61 Q62:R63 O64:R64 O65 Q65:R65 O66:R67 Q68:R68 O69:O74 O75:R75 O76 Q76:R76 O77:R81 O82 Q82:R82 O83:Q83 O84:P85 Q85:R85 E87">
    <cfRule type="expression" dxfId="54" priority="68">
      <formula>AND($B4="Discontinued")</formula>
    </cfRule>
  </conditionalFormatting>
  <conditionalFormatting sqref="D86:E86 O86 H86:L87 D87 P87">
    <cfRule type="expression" dxfId="53" priority="67">
      <formula>AND($B86="Discontinued")</formula>
    </cfRule>
  </conditionalFormatting>
  <conditionalFormatting sqref="E16 O16:Q16 R21">
    <cfRule type="expression" dxfId="52" priority="65">
      <formula>AND($B15="Discontinued")</formula>
    </cfRule>
  </conditionalFormatting>
  <conditionalFormatting sqref="F76">
    <cfRule type="expression" dxfId="51" priority="28">
      <formula>AND($B76="Discontinued")</formula>
    </cfRule>
  </conditionalFormatting>
  <conditionalFormatting sqref="F87">
    <cfRule type="expression" dxfId="50" priority="32">
      <formula>AND($B87="Discontinued")</formula>
    </cfRule>
  </conditionalFormatting>
  <conditionalFormatting sqref="F4:G15 F22:G22 G76 F77:G81 F82 F84:G85">
    <cfRule type="expression" dxfId="49" priority="34">
      <formula>AND($B4="Discontinued")</formula>
    </cfRule>
  </conditionalFormatting>
  <conditionalFormatting sqref="F16:G16">
    <cfRule type="expression" dxfId="48" priority="31">
      <formula>AND($B15="Discontinued")</formula>
    </cfRule>
  </conditionalFormatting>
  <conditionalFormatting sqref="F17:G20">
    <cfRule type="expression" dxfId="47" priority="35">
      <formula>AND(#REF!="Discontinued")</formula>
    </cfRule>
  </conditionalFormatting>
  <conditionalFormatting sqref="F24:G24">
    <cfRule type="expression" dxfId="46" priority="36">
      <formula>AND(#REF!="Discontinued")</formula>
    </cfRule>
  </conditionalFormatting>
  <conditionalFormatting sqref="F28:G75">
    <cfRule type="expression" dxfId="45" priority="29">
      <formula>AND($B28="Discontinued")</formula>
    </cfRule>
  </conditionalFormatting>
  <conditionalFormatting sqref="F83:G83">
    <cfRule type="expression" dxfId="44" priority="26">
      <formula>AND($B83="Discontinued")</formula>
    </cfRule>
  </conditionalFormatting>
  <conditionalFormatting sqref="F86:G86">
    <cfRule type="expression" dxfId="43" priority="7">
      <formula>AND($B86="Discontinued")</formula>
    </cfRule>
  </conditionalFormatting>
  <conditionalFormatting sqref="G82">
    <cfRule type="expression" dxfId="42" priority="27">
      <formula>AND($B82="Discontinued")</formula>
    </cfRule>
  </conditionalFormatting>
  <conditionalFormatting sqref="G87">
    <cfRule type="expression" dxfId="41" priority="30">
      <formula>AND($B87="Discontinued")</formula>
    </cfRule>
  </conditionalFormatting>
  <conditionalFormatting sqref="H17:I17">
    <cfRule type="expression" dxfId="40" priority="60">
      <formula>AND(#REF!="Discontinued")</formula>
    </cfRule>
  </conditionalFormatting>
  <conditionalFormatting sqref="H16:L16">
    <cfRule type="expression" dxfId="39" priority="70">
      <formula>AND($B15="Discontinued")</formula>
    </cfRule>
  </conditionalFormatting>
  <conditionalFormatting sqref="L17">
    <cfRule type="expression" dxfId="38" priority="59">
      <formula>AND(#REF!="Discontinued")</formula>
    </cfRule>
  </conditionalFormatting>
  <conditionalFormatting sqref="M4:M15 M22 M28:M85">
    <cfRule type="expression" dxfId="37" priority="22">
      <formula>AND($B4="Discontinued")</formula>
    </cfRule>
  </conditionalFormatting>
  <conditionalFormatting sqref="M16">
    <cfRule type="expression" dxfId="36" priority="23">
      <formula>AND($B15="Discontinued")</formula>
    </cfRule>
  </conditionalFormatting>
  <conditionalFormatting sqref="M17:M21">
    <cfRule type="expression" dxfId="35" priority="24">
      <formula>AND(#REF!="Discontinued")</formula>
    </cfRule>
  </conditionalFormatting>
  <conditionalFormatting sqref="M24">
    <cfRule type="expression" dxfId="34" priority="25">
      <formula>AND(#REF!="Discontinued")</formula>
    </cfRule>
  </conditionalFormatting>
  <conditionalFormatting sqref="M86:M87">
    <cfRule type="expression" dxfId="33" priority="21">
      <formula>AND($B86="Discontinued")</formula>
    </cfRule>
  </conditionalFormatting>
  <conditionalFormatting sqref="N4:N16">
    <cfRule type="expression" dxfId="32" priority="16">
      <formula>AND($B4="Discontinued")</formula>
    </cfRule>
  </conditionalFormatting>
  <conditionalFormatting sqref="N17">
    <cfRule type="expression" dxfId="31" priority="17">
      <formula>AND(#REF!="Discontinued")</formula>
    </cfRule>
  </conditionalFormatting>
  <conditionalFormatting sqref="N18:N21">
    <cfRule type="expression" dxfId="30" priority="20">
      <formula>AND(#REF!="Discontinued")</formula>
    </cfRule>
  </conditionalFormatting>
  <conditionalFormatting sqref="N22:N24">
    <cfRule type="expression" dxfId="29" priority="15">
      <formula>AND($B22="Discontinued")</formula>
    </cfRule>
  </conditionalFormatting>
  <conditionalFormatting sqref="N26:N79">
    <cfRule type="expression" dxfId="28" priority="2">
      <formula>AND($B26="Discontinued")</formula>
    </cfRule>
  </conditionalFormatting>
  <conditionalFormatting sqref="N81:N85">
    <cfRule type="expression" dxfId="27" priority="1">
      <formula>AND($B81="Discontinued")</formula>
    </cfRule>
  </conditionalFormatting>
  <conditionalFormatting sqref="N86:N87">
    <cfRule type="expression" dxfId="26" priority="18">
      <formula>AND($B86="Discontinued")</formula>
    </cfRule>
  </conditionalFormatting>
  <conditionalFormatting sqref="O22">
    <cfRule type="expression" dxfId="25" priority="61">
      <formula>AND($B21="Discontinued")</formula>
    </cfRule>
  </conditionalFormatting>
  <conditionalFormatting sqref="O57:O63">
    <cfRule type="expression" dxfId="24" priority="37">
      <formula>AND($B57="Discontinued")</formula>
    </cfRule>
  </conditionalFormatting>
  <conditionalFormatting sqref="O87">
    <cfRule type="expression" dxfId="23" priority="64">
      <formula>AND(#REF!="Discontinued")</formula>
    </cfRule>
  </conditionalFormatting>
  <conditionalFormatting sqref="O68:P68">
    <cfRule type="expression" dxfId="22" priority="44">
      <formula>AND($B68="Discontinued")</formula>
    </cfRule>
  </conditionalFormatting>
  <conditionalFormatting sqref="O17:R17 E17:E20 J17:K21 O18:O20 R18:R20 H18:I21 L18:L21 P18:Q21">
    <cfRule type="expression" dxfId="21" priority="71">
      <formula>AND(#REF!="Discontinued")</formula>
    </cfRule>
  </conditionalFormatting>
  <conditionalFormatting sqref="P60:P61">
    <cfRule type="expression" dxfId="20" priority="57">
      <formula>AND($B60="Discontinued")</formula>
    </cfRule>
  </conditionalFormatting>
  <conditionalFormatting sqref="P63">
    <cfRule type="expression" dxfId="19" priority="56">
      <formula>AND($B63="Discontinued")</formula>
    </cfRule>
  </conditionalFormatting>
  <conditionalFormatting sqref="P69:P74">
    <cfRule type="expression" dxfId="18" priority="43">
      <formula>AND($B69="Discontinued")</formula>
    </cfRule>
  </conditionalFormatting>
  <conditionalFormatting sqref="P76">
    <cfRule type="expression" dxfId="17" priority="42">
      <formula>AND($B76="Discontinued")</formula>
    </cfRule>
  </conditionalFormatting>
  <conditionalFormatting sqref="P82">
    <cfRule type="expression" dxfId="16" priority="12">
      <formula>AND($B82="Discontinued")</formula>
    </cfRule>
  </conditionalFormatting>
  <conditionalFormatting sqref="P86">
    <cfRule type="expression" dxfId="15" priority="38">
      <formula>AND($B86="Discontinued")</formula>
    </cfRule>
  </conditionalFormatting>
  <conditionalFormatting sqref="Q7:Q8">
    <cfRule type="expression" dxfId="14" priority="41">
      <formula>AND($B7="Discontinued")</formula>
    </cfRule>
  </conditionalFormatting>
  <conditionalFormatting sqref="Q10:Q11">
    <cfRule type="expression" dxfId="13" priority="40">
      <formula>AND($B10="Discontinued")</formula>
    </cfRule>
  </conditionalFormatting>
  <conditionalFormatting sqref="Q45:Q49">
    <cfRule type="expression" dxfId="12" priority="11">
      <formula>AND($B45="Discontinued")</formula>
    </cfRule>
  </conditionalFormatting>
  <conditionalFormatting sqref="Q61">
    <cfRule type="expression" dxfId="11" priority="9">
      <formula>AND($B61="Discontinued")</formula>
    </cfRule>
  </conditionalFormatting>
  <conditionalFormatting sqref="Q69:Q74">
    <cfRule type="expression" dxfId="10" priority="10">
      <formula>AND($B69="Discontinued")</formula>
    </cfRule>
  </conditionalFormatting>
  <conditionalFormatting sqref="Q84">
    <cfRule type="expression" dxfId="9" priority="50">
      <formula>AND(#REF!="Discontinued")</formula>
    </cfRule>
  </conditionalFormatting>
  <conditionalFormatting sqref="Q86">
    <cfRule type="expression" dxfId="8" priority="6">
      <formula>AND($B86="Discontinued")</formula>
    </cfRule>
  </conditionalFormatting>
  <conditionalFormatting sqref="Q87">
    <cfRule type="expression" dxfId="7" priority="63">
      <formula>AND(#REF!="Discontinued")</formula>
    </cfRule>
  </conditionalFormatting>
  <conditionalFormatting sqref="R16">
    <cfRule type="expression" dxfId="6" priority="48">
      <formula>AND(#REF!="Discontinued")</formula>
    </cfRule>
  </conditionalFormatting>
  <conditionalFormatting sqref="R41:R43">
    <cfRule type="expression" dxfId="5" priority="8">
      <formula>AND($B41="Discontinued")</formula>
    </cfRule>
  </conditionalFormatting>
  <conditionalFormatting sqref="R69:R74">
    <cfRule type="expression" dxfId="4" priority="54">
      <formula>AND($B69="Discontinued")</formula>
    </cfRule>
  </conditionalFormatting>
  <conditionalFormatting sqref="R83">
    <cfRule type="expression" dxfId="3" priority="53">
      <formula>AND($B83="Discontinued")</formula>
    </cfRule>
  </conditionalFormatting>
  <conditionalFormatting sqref="R84">
    <cfRule type="expression" dxfId="2" priority="49">
      <formula>AND(#REF!="Discontinued")</formula>
    </cfRule>
  </conditionalFormatting>
  <conditionalFormatting sqref="R86">
    <cfRule type="expression" dxfId="1" priority="51">
      <formula>AND($B86="Discontinued")</formula>
    </cfRule>
  </conditionalFormatting>
  <conditionalFormatting sqref="R87">
    <cfRule type="expression" dxfId="0" priority="62">
      <formula>AND(#REF!="Discontinued")</formula>
    </cfRule>
  </conditionalFormatting>
  <hyperlinks>
    <hyperlink ref="O3" r:id="rId1" xr:uid="{27EADB48-43AD-44C4-A1DA-29EC7A0C1618}"/>
    <hyperlink ref="H3:I3" r:id="rId2" display="../../Modular Framework revision-2022/2. Modular Framework 2022- IT/4. Final MF + Additional Columns/2. HIV MF _ENG_2022_Final 31 Aug 2022_Additional columns (2).xlsx" xr:uid="{C37B4F30-EF6D-4079-BC9C-FDE9686F36B9}"/>
  </hyperlinks>
  <pageMargins left="0.23622047244094499" right="0.23622047244094499" top="0.44" bottom="0.35" header="0.31496062992126" footer="0.22"/>
  <pageSetup paperSize="8" scale="28" fitToHeight="0" orientation="landscape" r:id="rId3"/>
  <rowBreaks count="6" manualBreakCount="6">
    <brk id="13" max="17" man="1"/>
    <brk id="44" max="17" man="1"/>
    <brk id="53" max="17" man="1"/>
    <brk id="64" max="17" man="1"/>
    <brk id="72" max="17" man="1"/>
    <brk id="82" max="17" man="1"/>
  </rowBreaks>
  <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76A88"/>
  </sheetPr>
  <dimension ref="A1:Q67"/>
  <sheetViews>
    <sheetView view="pageBreakPreview" zoomScale="60" zoomScaleNormal="83" workbookViewId="0">
      <selection activeCell="A15" sqref="A15:A19"/>
    </sheetView>
  </sheetViews>
  <sheetFormatPr defaultColWidth="9.44140625" defaultRowHeight="17.399999999999999" x14ac:dyDescent="0.3"/>
  <cols>
    <col min="1" max="1" width="35.5546875" style="1" customWidth="1"/>
    <col min="2" max="2" width="18.5546875" style="1" customWidth="1"/>
    <col min="3" max="6" width="13.5546875" style="16" customWidth="1"/>
    <col min="7" max="8" width="13.77734375" style="16" customWidth="1"/>
    <col min="9" max="9" width="59.44140625" style="1" customWidth="1"/>
    <col min="10" max="10" width="16.44140625" style="1" customWidth="1"/>
    <col min="11" max="16384" width="9.44140625" style="1"/>
  </cols>
  <sheetData>
    <row r="1" spans="1:17" ht="35.1" customHeight="1" x14ac:dyDescent="0.3">
      <c r="A1" s="139" t="s">
        <v>544</v>
      </c>
      <c r="B1" s="139"/>
      <c r="C1" s="139"/>
      <c r="D1" s="139"/>
      <c r="E1" s="139"/>
      <c r="F1" s="139"/>
      <c r="G1" s="139"/>
      <c r="H1" s="139"/>
      <c r="I1" s="139"/>
    </row>
    <row r="2" spans="1:17" ht="146.1" customHeight="1" x14ac:dyDescent="0.3">
      <c r="A2" s="146" t="s">
        <v>545</v>
      </c>
      <c r="B2" s="146"/>
      <c r="C2" s="146"/>
      <c r="D2" s="146"/>
      <c r="E2" s="146"/>
      <c r="F2" s="146"/>
      <c r="G2" s="146"/>
      <c r="H2" s="146"/>
      <c r="I2" s="146"/>
    </row>
    <row r="3" spans="1:17" ht="18" customHeight="1" x14ac:dyDescent="0.3">
      <c r="A3" s="141" t="s">
        <v>546</v>
      </c>
      <c r="B3" s="142"/>
      <c r="C3" s="141" t="s">
        <v>547</v>
      </c>
      <c r="D3" s="141"/>
      <c r="E3" s="141"/>
      <c r="F3" s="141"/>
      <c r="G3" s="141" t="s">
        <v>548</v>
      </c>
      <c r="H3" s="141"/>
      <c r="I3" s="143" t="s">
        <v>549</v>
      </c>
    </row>
    <row r="4" spans="1:17" ht="41.1" customHeight="1" x14ac:dyDescent="0.3">
      <c r="A4" s="141"/>
      <c r="B4" s="142"/>
      <c r="C4" s="144" t="s">
        <v>550</v>
      </c>
      <c r="D4" s="144"/>
      <c r="E4" s="144" t="s">
        <v>551</v>
      </c>
      <c r="F4" s="144"/>
      <c r="G4" s="144" t="s">
        <v>552</v>
      </c>
      <c r="H4" s="144"/>
      <c r="I4" s="143"/>
    </row>
    <row r="5" spans="1:17" x14ac:dyDescent="0.3">
      <c r="A5" s="141"/>
      <c r="B5" s="142"/>
      <c r="C5" s="47" t="s">
        <v>59</v>
      </c>
      <c r="D5" s="145" t="s">
        <v>50</v>
      </c>
      <c r="E5" s="47" t="s">
        <v>59</v>
      </c>
      <c r="F5" s="145" t="s">
        <v>50</v>
      </c>
      <c r="G5" s="47" t="s">
        <v>59</v>
      </c>
      <c r="H5" s="145" t="s">
        <v>50</v>
      </c>
      <c r="I5" s="143"/>
    </row>
    <row r="6" spans="1:17" x14ac:dyDescent="0.3">
      <c r="A6" s="141"/>
      <c r="B6" s="142"/>
      <c r="C6" s="47" t="s">
        <v>553</v>
      </c>
      <c r="D6" s="145"/>
      <c r="E6" s="47" t="s">
        <v>553</v>
      </c>
      <c r="F6" s="145"/>
      <c r="G6" s="47" t="s">
        <v>553</v>
      </c>
      <c r="H6" s="145"/>
      <c r="I6" s="143"/>
    </row>
    <row r="7" spans="1:17" ht="34.35" customHeight="1" x14ac:dyDescent="0.3">
      <c r="A7" s="147" t="s">
        <v>554</v>
      </c>
      <c r="B7" s="48" t="s">
        <v>555</v>
      </c>
      <c r="C7" s="49">
        <v>10</v>
      </c>
      <c r="D7" s="49" t="s">
        <v>556</v>
      </c>
      <c r="E7" s="49">
        <v>10</v>
      </c>
      <c r="F7" s="49" t="s">
        <v>556</v>
      </c>
      <c r="G7" s="50">
        <f>C7+E7</f>
        <v>20</v>
      </c>
      <c r="H7" s="50" t="s">
        <v>556</v>
      </c>
      <c r="I7" s="51" t="s">
        <v>557</v>
      </c>
      <c r="J7" s="18"/>
    </row>
    <row r="8" spans="1:17" ht="34.35" customHeight="1" x14ac:dyDescent="0.3">
      <c r="A8" s="147"/>
      <c r="B8" s="52" t="s">
        <v>558</v>
      </c>
      <c r="C8" s="53">
        <v>7</v>
      </c>
      <c r="D8" s="53" t="s">
        <v>556</v>
      </c>
      <c r="E8" s="53">
        <v>8</v>
      </c>
      <c r="F8" s="53" t="s">
        <v>556</v>
      </c>
      <c r="G8" s="54">
        <f>C8+E8</f>
        <v>15</v>
      </c>
      <c r="H8" s="54" t="s">
        <v>556</v>
      </c>
      <c r="I8" s="51" t="s">
        <v>559</v>
      </c>
    </row>
    <row r="9" spans="1:17" ht="34.35" customHeight="1" x14ac:dyDescent="0.3">
      <c r="A9" s="147"/>
      <c r="B9" s="55" t="s">
        <v>560</v>
      </c>
      <c r="C9" s="155">
        <f>C8/C7</f>
        <v>0.7</v>
      </c>
      <c r="D9" s="155"/>
      <c r="E9" s="155">
        <f>E8/E7</f>
        <v>0.8</v>
      </c>
      <c r="F9" s="155"/>
      <c r="G9" s="155">
        <f>G8/G7</f>
        <v>0.75</v>
      </c>
      <c r="H9" s="155"/>
      <c r="I9" s="51" t="s">
        <v>561</v>
      </c>
    </row>
    <row r="10" spans="1:17" ht="34.35" customHeight="1" x14ac:dyDescent="0.3">
      <c r="A10" s="147"/>
      <c r="B10" s="157" t="s">
        <v>562</v>
      </c>
      <c r="C10" s="50">
        <v>5</v>
      </c>
      <c r="D10" s="154">
        <f>C10/C11</f>
        <v>0.5</v>
      </c>
      <c r="E10" s="50">
        <v>10</v>
      </c>
      <c r="F10" s="158">
        <f>E10/E11</f>
        <v>0.66666666666666663</v>
      </c>
      <c r="G10" s="50">
        <f>C10+E10</f>
        <v>15</v>
      </c>
      <c r="H10" s="158">
        <f>G10/G11</f>
        <v>0.6</v>
      </c>
      <c r="I10" s="156" t="s">
        <v>563</v>
      </c>
      <c r="L10" s="12"/>
      <c r="M10" s="11"/>
      <c r="N10" s="12"/>
      <c r="O10" s="11"/>
      <c r="P10" s="12"/>
      <c r="Q10" s="11"/>
    </row>
    <row r="11" spans="1:17" ht="34.35" customHeight="1" x14ac:dyDescent="0.3">
      <c r="A11" s="147"/>
      <c r="B11" s="157"/>
      <c r="C11" s="50">
        <v>10</v>
      </c>
      <c r="D11" s="154"/>
      <c r="E11" s="50">
        <v>15</v>
      </c>
      <c r="F11" s="158"/>
      <c r="G11" s="50">
        <f>C11+E11</f>
        <v>25</v>
      </c>
      <c r="H11" s="158"/>
      <c r="I11" s="156"/>
      <c r="L11" s="12"/>
      <c r="M11" s="11"/>
      <c r="N11" s="12"/>
      <c r="O11" s="11"/>
      <c r="P11" s="12"/>
      <c r="Q11" s="11"/>
    </row>
    <row r="12" spans="1:17" ht="34.35" customHeight="1" x14ac:dyDescent="0.3">
      <c r="A12" s="147"/>
      <c r="B12" s="159" t="s">
        <v>564</v>
      </c>
      <c r="C12" s="54">
        <v>3</v>
      </c>
      <c r="D12" s="160">
        <f>C12/C13</f>
        <v>0.33333333333333331</v>
      </c>
      <c r="E12" s="54">
        <v>9</v>
      </c>
      <c r="F12" s="160">
        <f>E12/E13</f>
        <v>0.6428571428571429</v>
      </c>
      <c r="G12" s="54">
        <f>C12+E12</f>
        <v>12</v>
      </c>
      <c r="H12" s="160">
        <f>G12/G13</f>
        <v>0.52173913043478259</v>
      </c>
      <c r="I12" s="156" t="s">
        <v>565</v>
      </c>
    </row>
    <row r="13" spans="1:17" ht="34.35" customHeight="1" x14ac:dyDescent="0.3">
      <c r="A13" s="147"/>
      <c r="B13" s="148"/>
      <c r="C13" s="54">
        <v>9</v>
      </c>
      <c r="D13" s="160"/>
      <c r="E13" s="54">
        <v>14</v>
      </c>
      <c r="F13" s="160"/>
      <c r="G13" s="54">
        <f>C13+E13</f>
        <v>23</v>
      </c>
      <c r="H13" s="160"/>
      <c r="I13" s="156"/>
    </row>
    <row r="14" spans="1:17" ht="34.35" customHeight="1" x14ac:dyDescent="0.3">
      <c r="A14" s="147"/>
      <c r="B14" s="56" t="s">
        <v>560</v>
      </c>
      <c r="C14" s="155">
        <f>D12/D10</f>
        <v>0.66666666666666663</v>
      </c>
      <c r="D14" s="155"/>
      <c r="E14" s="155">
        <f>F12/F10</f>
        <v>0.96428571428571441</v>
      </c>
      <c r="F14" s="155"/>
      <c r="G14" s="161">
        <f>H12/H10</f>
        <v>0.86956521739130432</v>
      </c>
      <c r="H14" s="161"/>
      <c r="I14" s="51" t="s">
        <v>566</v>
      </c>
    </row>
    <row r="15" spans="1:17" ht="36" customHeight="1" x14ac:dyDescent="0.3">
      <c r="A15" s="147" t="s">
        <v>567</v>
      </c>
      <c r="B15" s="152" t="s">
        <v>568</v>
      </c>
      <c r="C15" s="57">
        <v>4</v>
      </c>
      <c r="D15" s="153">
        <f>C15/C16</f>
        <v>0.33333333333333331</v>
      </c>
      <c r="E15" s="57">
        <v>5</v>
      </c>
      <c r="F15" s="153">
        <f>E15/E16</f>
        <v>0.41666666666666669</v>
      </c>
      <c r="G15" s="50">
        <f>C15+E15</f>
        <v>9</v>
      </c>
      <c r="H15" s="154">
        <f>G15/G16</f>
        <v>0.75</v>
      </c>
      <c r="I15" s="156" t="s">
        <v>569</v>
      </c>
      <c r="J15" s="19"/>
      <c r="K15" s="12"/>
      <c r="L15" s="11"/>
      <c r="M15" s="13"/>
    </row>
    <row r="16" spans="1:17" ht="36" customHeight="1" x14ac:dyDescent="0.3">
      <c r="A16" s="147"/>
      <c r="B16" s="152"/>
      <c r="C16" s="57">
        <v>12</v>
      </c>
      <c r="D16" s="153"/>
      <c r="E16" s="57">
        <v>12</v>
      </c>
      <c r="F16" s="153"/>
      <c r="G16" s="50">
        <f>E16</f>
        <v>12</v>
      </c>
      <c r="H16" s="154"/>
      <c r="I16" s="156"/>
      <c r="J16" s="11"/>
      <c r="K16" s="11"/>
      <c r="L16" s="11"/>
    </row>
    <row r="17" spans="1:12" ht="36" customHeight="1" x14ac:dyDescent="0.3">
      <c r="A17" s="147"/>
      <c r="B17" s="148" t="s">
        <v>570</v>
      </c>
      <c r="C17" s="58">
        <v>3</v>
      </c>
      <c r="D17" s="149">
        <f>C17/C18</f>
        <v>0.25</v>
      </c>
      <c r="E17" s="58">
        <v>4</v>
      </c>
      <c r="F17" s="150">
        <f>E17/E18</f>
        <v>0.33333333333333331</v>
      </c>
      <c r="G17" s="54">
        <f>C17+E17</f>
        <v>7</v>
      </c>
      <c r="H17" s="151">
        <f>G17/G18</f>
        <v>0.58333333333333337</v>
      </c>
      <c r="I17" s="156" t="s">
        <v>571</v>
      </c>
      <c r="J17" s="11"/>
      <c r="K17" s="11"/>
      <c r="L17" s="11"/>
    </row>
    <row r="18" spans="1:12" ht="36" customHeight="1" x14ac:dyDescent="0.3">
      <c r="A18" s="147"/>
      <c r="B18" s="148"/>
      <c r="C18" s="58">
        <v>12</v>
      </c>
      <c r="D18" s="149"/>
      <c r="E18" s="58">
        <v>12</v>
      </c>
      <c r="F18" s="150"/>
      <c r="G18" s="54">
        <f>E18</f>
        <v>12</v>
      </c>
      <c r="H18" s="151"/>
      <c r="I18" s="156"/>
      <c r="J18" s="11"/>
      <c r="K18" s="11"/>
      <c r="L18" s="11"/>
    </row>
    <row r="19" spans="1:12" ht="36" customHeight="1" x14ac:dyDescent="0.3">
      <c r="A19" s="147"/>
      <c r="B19" s="56" t="s">
        <v>560</v>
      </c>
      <c r="C19" s="155">
        <f>D17/D15</f>
        <v>0.75</v>
      </c>
      <c r="D19" s="155"/>
      <c r="E19" s="155">
        <f>F17/F15</f>
        <v>0.79999999999999993</v>
      </c>
      <c r="F19" s="155"/>
      <c r="G19" s="162">
        <f>H17/H15</f>
        <v>0.77777777777777779</v>
      </c>
      <c r="H19" s="162"/>
      <c r="I19" s="51" t="s">
        <v>566</v>
      </c>
      <c r="J19" s="14"/>
      <c r="K19" s="11"/>
      <c r="L19" s="11"/>
    </row>
    <row r="20" spans="1:12" ht="34.35" customHeight="1" x14ac:dyDescent="0.3">
      <c r="A20" s="147" t="s">
        <v>572</v>
      </c>
      <c r="B20" s="157" t="s">
        <v>568</v>
      </c>
      <c r="C20" s="50">
        <v>5</v>
      </c>
      <c r="D20" s="154">
        <f>C20/C21</f>
        <v>0.5</v>
      </c>
      <c r="E20" s="50">
        <v>7</v>
      </c>
      <c r="F20" s="154">
        <f>E20/E21</f>
        <v>0.7</v>
      </c>
      <c r="G20" s="50">
        <f t="shared" ref="G20:G24" si="0">E20</f>
        <v>7</v>
      </c>
      <c r="H20" s="158">
        <f>F20</f>
        <v>0.7</v>
      </c>
      <c r="I20" s="156" t="s">
        <v>573</v>
      </c>
    </row>
    <row r="21" spans="1:12" ht="34.35" customHeight="1" x14ac:dyDescent="0.3">
      <c r="A21" s="147"/>
      <c r="B21" s="157"/>
      <c r="C21" s="50">
        <v>10</v>
      </c>
      <c r="D21" s="154"/>
      <c r="E21" s="50">
        <v>10</v>
      </c>
      <c r="F21" s="154"/>
      <c r="G21" s="50">
        <f t="shared" si="0"/>
        <v>10</v>
      </c>
      <c r="H21" s="168"/>
      <c r="I21" s="156"/>
    </row>
    <row r="22" spans="1:12" ht="34.35" customHeight="1" x14ac:dyDescent="0.3">
      <c r="A22" s="147"/>
      <c r="B22" s="159" t="s">
        <v>570</v>
      </c>
      <c r="C22" s="54">
        <v>3</v>
      </c>
      <c r="D22" s="151">
        <f>C22/C23</f>
        <v>0.3</v>
      </c>
      <c r="E22" s="54">
        <v>6</v>
      </c>
      <c r="F22" s="151">
        <f>E22/E23</f>
        <v>0.6</v>
      </c>
      <c r="G22" s="54">
        <f t="shared" si="0"/>
        <v>6</v>
      </c>
      <c r="H22" s="160">
        <f>F22</f>
        <v>0.6</v>
      </c>
      <c r="I22" s="156" t="s">
        <v>573</v>
      </c>
    </row>
    <row r="23" spans="1:12" ht="34.35" customHeight="1" x14ac:dyDescent="0.3">
      <c r="A23" s="147"/>
      <c r="B23" s="159"/>
      <c r="C23" s="54">
        <v>10</v>
      </c>
      <c r="D23" s="151"/>
      <c r="E23" s="54">
        <v>10</v>
      </c>
      <c r="F23" s="151"/>
      <c r="G23" s="54">
        <f t="shared" si="0"/>
        <v>10</v>
      </c>
      <c r="H23" s="166"/>
      <c r="I23" s="156"/>
    </row>
    <row r="24" spans="1:12" ht="34.35" customHeight="1" x14ac:dyDescent="0.3">
      <c r="A24" s="147"/>
      <c r="B24" s="59" t="s">
        <v>560</v>
      </c>
      <c r="C24" s="155">
        <f>D22/D20</f>
        <v>0.6</v>
      </c>
      <c r="D24" s="155"/>
      <c r="E24" s="155">
        <f>F22/F20</f>
        <v>0.85714285714285721</v>
      </c>
      <c r="F24" s="155"/>
      <c r="G24" s="161">
        <f t="shared" si="0"/>
        <v>0.85714285714285721</v>
      </c>
      <c r="H24" s="167"/>
      <c r="I24" s="51" t="s">
        <v>574</v>
      </c>
    </row>
    <row r="25" spans="1:12" ht="35.1" customHeight="1" x14ac:dyDescent="0.3">
      <c r="A25" s="163" t="s">
        <v>575</v>
      </c>
      <c r="B25" s="163"/>
      <c r="C25" s="163"/>
      <c r="D25" s="163"/>
      <c r="E25" s="163"/>
      <c r="F25" s="163"/>
      <c r="G25" s="163"/>
      <c r="H25" s="163"/>
      <c r="I25" s="163"/>
    </row>
    <row r="26" spans="1:12" x14ac:dyDescent="0.3">
      <c r="A26" s="164"/>
      <c r="B26" s="164"/>
      <c r="C26" s="164"/>
      <c r="D26" s="164"/>
      <c r="E26" s="164"/>
      <c r="F26" s="164"/>
      <c r="G26" s="164"/>
      <c r="H26" s="164"/>
      <c r="I26" s="164"/>
    </row>
    <row r="27" spans="1:12" x14ac:dyDescent="0.3">
      <c r="C27" s="27"/>
      <c r="D27" s="27"/>
      <c r="E27" s="15"/>
      <c r="F27" s="15"/>
    </row>
    <row r="28" spans="1:12" x14ac:dyDescent="0.3">
      <c r="C28" s="27"/>
      <c r="D28" s="27"/>
    </row>
    <row r="29" spans="1:12" x14ac:dyDescent="0.3">
      <c r="C29" s="27"/>
      <c r="D29" s="27"/>
    </row>
    <row r="33" spans="1:6" x14ac:dyDescent="0.3">
      <c r="C33" s="27"/>
      <c r="D33" s="27"/>
    </row>
    <row r="34" spans="1:6" x14ac:dyDescent="0.3">
      <c r="C34" s="27"/>
      <c r="D34" s="27"/>
    </row>
    <row r="36" spans="1:6" x14ac:dyDescent="0.3">
      <c r="C36" s="27"/>
      <c r="D36" s="27"/>
    </row>
    <row r="37" spans="1:6" x14ac:dyDescent="0.3">
      <c r="A37" s="11"/>
      <c r="B37" s="11"/>
      <c r="C37" s="27"/>
      <c r="D37" s="27"/>
    </row>
    <row r="38" spans="1:6" x14ac:dyDescent="0.3">
      <c r="C38" s="27"/>
      <c r="D38" s="27"/>
    </row>
    <row r="42" spans="1:6" x14ac:dyDescent="0.3">
      <c r="C42" s="27"/>
      <c r="D42" s="27"/>
      <c r="E42" s="27"/>
      <c r="F42" s="27"/>
    </row>
    <row r="43" spans="1:6" x14ac:dyDescent="0.3">
      <c r="C43" s="27"/>
      <c r="D43" s="27"/>
      <c r="E43" s="27"/>
      <c r="F43" s="27"/>
    </row>
    <row r="44" spans="1:6" x14ac:dyDescent="0.3">
      <c r="C44" s="27"/>
      <c r="D44" s="27"/>
    </row>
    <row r="48" spans="1:6" x14ac:dyDescent="0.3">
      <c r="C48" s="27"/>
      <c r="D48" s="27"/>
      <c r="E48" s="27"/>
      <c r="F48" s="27"/>
    </row>
    <row r="49" spans="1:6" x14ac:dyDescent="0.3">
      <c r="C49" s="27"/>
      <c r="D49" s="27"/>
      <c r="E49" s="28"/>
      <c r="F49" s="28"/>
    </row>
    <row r="50" spans="1:6" x14ac:dyDescent="0.3">
      <c r="C50" s="27"/>
      <c r="D50" s="27"/>
    </row>
    <row r="51" spans="1:6" x14ac:dyDescent="0.3">
      <c r="C51" s="27"/>
      <c r="D51" s="27"/>
    </row>
    <row r="52" spans="1:6" x14ac:dyDescent="0.3">
      <c r="A52" s="11"/>
      <c r="B52" s="11"/>
      <c r="C52" s="27"/>
      <c r="D52" s="27"/>
    </row>
    <row r="53" spans="1:6" x14ac:dyDescent="0.3">
      <c r="C53" s="27"/>
      <c r="D53" s="27"/>
    </row>
    <row r="54" spans="1:6" x14ac:dyDescent="0.3">
      <c r="A54" s="165"/>
      <c r="B54" s="165"/>
      <c r="C54" s="164"/>
      <c r="D54" s="164"/>
      <c r="E54" s="164"/>
      <c r="F54" s="27"/>
    </row>
    <row r="56" spans="1:6" x14ac:dyDescent="0.3">
      <c r="A56" s="9"/>
      <c r="B56" s="9"/>
    </row>
    <row r="57" spans="1:6" x14ac:dyDescent="0.3">
      <c r="C57" s="27"/>
      <c r="D57" s="27"/>
      <c r="E57" s="27"/>
      <c r="F57" s="27"/>
    </row>
    <row r="58" spans="1:6" x14ac:dyDescent="0.3">
      <c r="C58" s="27"/>
      <c r="D58" s="27"/>
      <c r="E58" s="27"/>
      <c r="F58" s="27"/>
    </row>
    <row r="59" spans="1:6" x14ac:dyDescent="0.3">
      <c r="C59" s="27"/>
      <c r="D59" s="27"/>
      <c r="E59" s="27"/>
      <c r="F59" s="27"/>
    </row>
    <row r="62" spans="1:6" x14ac:dyDescent="0.3">
      <c r="A62" s="11"/>
      <c r="B62" s="11"/>
      <c r="C62" s="27"/>
      <c r="D62" s="27"/>
      <c r="E62" s="27"/>
      <c r="F62" s="27"/>
    </row>
    <row r="63" spans="1:6" x14ac:dyDescent="0.3">
      <c r="C63" s="27"/>
      <c r="D63" s="27"/>
      <c r="E63" s="27"/>
      <c r="F63" s="27"/>
    </row>
    <row r="65" spans="1:6" x14ac:dyDescent="0.3">
      <c r="C65" s="27"/>
      <c r="D65" s="27"/>
      <c r="E65" s="27"/>
      <c r="F65" s="27"/>
    </row>
    <row r="66" spans="1:6" x14ac:dyDescent="0.3">
      <c r="E66" s="27"/>
      <c r="F66" s="27"/>
    </row>
    <row r="67" spans="1:6" x14ac:dyDescent="0.3">
      <c r="A67" s="11"/>
      <c r="B67" s="11"/>
      <c r="C67" s="27"/>
      <c r="D67" s="27"/>
      <c r="E67" s="27"/>
      <c r="F67" s="27"/>
    </row>
  </sheetData>
  <sheetProtection algorithmName="SHA-512" hashValue="WEA7I1Hnh7xCGknsSeV4iBVeC3/QfLk1wSOd+3hOs5UjoXPUAHVPAzTH/fPHKTibQAClaazNJQmlaD9xtcYnCw==" saltValue="yKps/2bTYiUUikBfBD1/oA==" spinCount="100000" sheet="1" formatColumns="0" formatRows="0"/>
  <mergeCells count="61">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I10:I11"/>
    <mergeCell ref="B10:B11"/>
    <mergeCell ref="D10:D11"/>
    <mergeCell ref="F10:F11"/>
    <mergeCell ref="H10:H11"/>
    <mergeCell ref="A7:A14"/>
    <mergeCell ref="B17:B18"/>
    <mergeCell ref="D17:D18"/>
    <mergeCell ref="F17:F18"/>
    <mergeCell ref="H17:H18"/>
    <mergeCell ref="A15:A19"/>
    <mergeCell ref="B15:B16"/>
    <mergeCell ref="D15:D16"/>
    <mergeCell ref="F15:F16"/>
    <mergeCell ref="H15:H16"/>
    <mergeCell ref="C9:D9"/>
    <mergeCell ref="E9:F9"/>
    <mergeCell ref="G9:H9"/>
    <mergeCell ref="A1:I1"/>
    <mergeCell ref="A3:A6"/>
    <mergeCell ref="B3:B6"/>
    <mergeCell ref="C3:F3"/>
    <mergeCell ref="G3:H3"/>
    <mergeCell ref="I3:I6"/>
    <mergeCell ref="C4:D4"/>
    <mergeCell ref="E4:F4"/>
    <mergeCell ref="G4:H4"/>
    <mergeCell ref="D5:D6"/>
    <mergeCell ref="F5:F6"/>
    <mergeCell ref="H5:H6"/>
    <mergeCell ref="A2:I2"/>
  </mergeCells>
  <pageMargins left="0.7" right="0.7" top="0.75" bottom="0.75" header="0.3" footer="0.3"/>
  <pageSetup paperSize="9" scale="43" orientation="portrait" r:id="rId1"/>
  <ignoredErrors>
    <ignoredError sqref="G10 G12 G15:G16 G17" formula="1"/>
    <ignoredError sqref="F1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333F-9A4C-4D60-B55D-3A2240DA9BA9}">
  <sheetPr codeName="Sheet3">
    <tabColor rgb="FFF76A88"/>
  </sheetPr>
  <dimension ref="A1:F17"/>
  <sheetViews>
    <sheetView view="pageBreakPreview" zoomScale="60" zoomScaleNormal="100" workbookViewId="0">
      <selection sqref="A1:F1"/>
    </sheetView>
  </sheetViews>
  <sheetFormatPr defaultRowHeight="14.4" x14ac:dyDescent="0.3"/>
  <cols>
    <col min="1" max="2" width="20.5546875" customWidth="1"/>
    <col min="3" max="6" width="45.5546875" customWidth="1"/>
  </cols>
  <sheetData>
    <row r="1" spans="1:6" ht="35.1" customHeight="1" x14ac:dyDescent="0.3">
      <c r="A1" s="139" t="s">
        <v>576</v>
      </c>
      <c r="B1" s="139"/>
      <c r="C1" s="139"/>
      <c r="D1" s="139"/>
      <c r="E1" s="139"/>
      <c r="F1" s="139"/>
    </row>
    <row r="2" spans="1:6" ht="30" customHeight="1" x14ac:dyDescent="0.3">
      <c r="A2" s="60" t="s">
        <v>28</v>
      </c>
      <c r="B2" s="60" t="s">
        <v>577</v>
      </c>
      <c r="C2" s="60" t="s">
        <v>578</v>
      </c>
      <c r="D2" s="60" t="s">
        <v>579</v>
      </c>
      <c r="E2" s="60" t="s">
        <v>580</v>
      </c>
      <c r="F2" s="60" t="s">
        <v>581</v>
      </c>
    </row>
    <row r="3" spans="1:6" ht="119.55" customHeight="1" x14ac:dyDescent="0.3">
      <c r="A3" s="61" t="s">
        <v>582</v>
      </c>
      <c r="B3" s="61" t="s">
        <v>583</v>
      </c>
      <c r="C3" s="61" t="s">
        <v>584</v>
      </c>
      <c r="D3" s="61" t="s">
        <v>585</v>
      </c>
      <c r="E3" s="61" t="s">
        <v>586</v>
      </c>
      <c r="F3" s="61" t="s">
        <v>587</v>
      </c>
    </row>
    <row r="4" spans="1:6" ht="69" x14ac:dyDescent="0.3">
      <c r="A4" s="61" t="s">
        <v>582</v>
      </c>
      <c r="B4" s="61" t="s">
        <v>583</v>
      </c>
      <c r="C4" s="61" t="s">
        <v>588</v>
      </c>
      <c r="D4" s="61" t="s">
        <v>589</v>
      </c>
      <c r="E4" s="61" t="s">
        <v>590</v>
      </c>
      <c r="F4" s="61" t="s">
        <v>591</v>
      </c>
    </row>
    <row r="5" spans="1:6" ht="179.4" x14ac:dyDescent="0.3">
      <c r="A5" s="61" t="s">
        <v>582</v>
      </c>
      <c r="B5" s="61" t="s">
        <v>583</v>
      </c>
      <c r="C5" s="61" t="s">
        <v>588</v>
      </c>
      <c r="D5" s="61" t="s">
        <v>592</v>
      </c>
      <c r="E5" s="61" t="s">
        <v>593</v>
      </c>
      <c r="F5" s="61"/>
    </row>
    <row r="6" spans="1:6" ht="55.2" x14ac:dyDescent="0.3">
      <c r="A6" s="61" t="s">
        <v>582</v>
      </c>
      <c r="B6" s="61" t="s">
        <v>594</v>
      </c>
      <c r="C6" s="61" t="s">
        <v>595</v>
      </c>
      <c r="D6" s="61" t="s">
        <v>596</v>
      </c>
      <c r="E6" s="61" t="s">
        <v>597</v>
      </c>
      <c r="F6" s="61"/>
    </row>
    <row r="7" spans="1:6" ht="69" x14ac:dyDescent="0.3">
      <c r="A7" s="61" t="s">
        <v>582</v>
      </c>
      <c r="B7" s="61" t="s">
        <v>594</v>
      </c>
      <c r="C7" s="61" t="s">
        <v>595</v>
      </c>
      <c r="D7" s="61" t="s">
        <v>598</v>
      </c>
      <c r="E7" s="61" t="s">
        <v>599</v>
      </c>
      <c r="F7" s="61" t="s">
        <v>600</v>
      </c>
    </row>
    <row r="8" spans="1:6" ht="109.05" customHeight="1" x14ac:dyDescent="0.3">
      <c r="A8" s="61" t="s">
        <v>582</v>
      </c>
      <c r="B8" s="61" t="s">
        <v>583</v>
      </c>
      <c r="C8" s="61" t="s">
        <v>595</v>
      </c>
      <c r="D8" s="61" t="s">
        <v>601</v>
      </c>
      <c r="E8" s="61" t="s">
        <v>602</v>
      </c>
      <c r="F8" s="61"/>
    </row>
    <row r="9" spans="1:6" ht="69" x14ac:dyDescent="0.3">
      <c r="A9" s="61" t="s">
        <v>582</v>
      </c>
      <c r="B9" s="61" t="s">
        <v>595</v>
      </c>
      <c r="C9" s="61" t="s">
        <v>603</v>
      </c>
      <c r="D9" s="61" t="s">
        <v>604</v>
      </c>
      <c r="E9" s="61" t="s">
        <v>605</v>
      </c>
      <c r="F9" s="61"/>
    </row>
    <row r="10" spans="1:6" ht="82.8" x14ac:dyDescent="0.3">
      <c r="A10" s="61" t="s">
        <v>582</v>
      </c>
      <c r="B10" s="61" t="s">
        <v>606</v>
      </c>
      <c r="C10" s="61" t="s">
        <v>603</v>
      </c>
      <c r="D10" s="61" t="s">
        <v>607</v>
      </c>
      <c r="E10" s="61" t="s">
        <v>608</v>
      </c>
      <c r="F10" s="61"/>
    </row>
    <row r="11" spans="1:6" ht="82.05" customHeight="1" x14ac:dyDescent="0.3">
      <c r="A11" s="61" t="s">
        <v>582</v>
      </c>
      <c r="B11" s="61" t="s">
        <v>606</v>
      </c>
      <c r="C11" s="61" t="s">
        <v>603</v>
      </c>
      <c r="D11" s="61" t="s">
        <v>609</v>
      </c>
      <c r="E11" s="61" t="s">
        <v>610</v>
      </c>
      <c r="F11" s="61"/>
    </row>
    <row r="12" spans="1:6" ht="137.1" customHeight="1" x14ac:dyDescent="0.3">
      <c r="A12" s="61" t="s">
        <v>582</v>
      </c>
      <c r="B12" s="61" t="s">
        <v>611</v>
      </c>
      <c r="C12" s="61" t="s">
        <v>612</v>
      </c>
      <c r="D12" s="61" t="s">
        <v>613</v>
      </c>
      <c r="E12" s="61" t="s">
        <v>614</v>
      </c>
      <c r="F12" s="61"/>
    </row>
    <row r="13" spans="1:6" ht="55.2" x14ac:dyDescent="0.3">
      <c r="A13" s="61" t="s">
        <v>582</v>
      </c>
      <c r="B13" s="61" t="s">
        <v>611</v>
      </c>
      <c r="C13" s="61" t="s">
        <v>603</v>
      </c>
      <c r="D13" s="61" t="s">
        <v>615</v>
      </c>
      <c r="E13" s="61" t="s">
        <v>616</v>
      </c>
      <c r="F13" s="61"/>
    </row>
    <row r="14" spans="1:6" ht="69" x14ac:dyDescent="0.3">
      <c r="A14" s="61" t="s">
        <v>582</v>
      </c>
      <c r="B14" s="61" t="s">
        <v>595</v>
      </c>
      <c r="C14" s="61" t="s">
        <v>603</v>
      </c>
      <c r="D14" s="61" t="s">
        <v>617</v>
      </c>
      <c r="E14" s="61" t="s">
        <v>618</v>
      </c>
      <c r="F14" s="61" t="s">
        <v>619</v>
      </c>
    </row>
    <row r="15" spans="1:6" ht="116.1" customHeight="1" x14ac:dyDescent="0.3"/>
    <row r="16" spans="1:6" ht="116.1" customHeight="1" x14ac:dyDescent="0.3"/>
    <row r="17" ht="116.1" customHeight="1" x14ac:dyDescent="0.3"/>
  </sheetData>
  <sheetProtection algorithmName="SHA-512" hashValue="bKma+8XwLWLKMdGf03k6X4mVq5tLS1z36kgaC3Mb2fImrygG3EcuuG7PmK19ORbtZCfL8KDrmovzWiMUKirFdg==" saltValue="9TZ399Fi6doz+pi6wLKjCg==" spinCount="100000" sheet="1" formatColumns="0" formatRows="0"/>
  <mergeCells count="1">
    <mergeCell ref="A1:F1"/>
  </mergeCells>
  <pageMargins left="0.7" right="0.7" top="0.75" bottom="0.75" header="0.3" footer="0.3"/>
  <pageSetup paperSize="9" scale="3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3835D-2B16-4DD1-8F40-87BD34D63551}">
  <sheetPr codeName="Sheet4">
    <tabColor rgb="FFF76A88"/>
  </sheetPr>
  <dimension ref="A1:A8"/>
  <sheetViews>
    <sheetView view="pageBreakPreview" zoomScale="60" zoomScaleNormal="100" workbookViewId="0"/>
  </sheetViews>
  <sheetFormatPr defaultRowHeight="14.4" x14ac:dyDescent="0.3"/>
  <cols>
    <col min="1" max="1" width="133.21875" customWidth="1"/>
  </cols>
  <sheetData>
    <row r="1" spans="1:1" ht="35.1" customHeight="1" x14ac:dyDescent="0.3">
      <c r="A1" s="62" t="s">
        <v>620</v>
      </c>
    </row>
    <row r="2" spans="1:1" ht="69" x14ac:dyDescent="0.3">
      <c r="A2" s="63" t="s">
        <v>621</v>
      </c>
    </row>
    <row r="3" spans="1:1" ht="55.2" x14ac:dyDescent="0.3">
      <c r="A3" s="63" t="s">
        <v>622</v>
      </c>
    </row>
    <row r="4" spans="1:1" ht="41.4" x14ac:dyDescent="0.3">
      <c r="A4" s="63" t="s">
        <v>623</v>
      </c>
    </row>
    <row r="5" spans="1:1" ht="82.8" x14ac:dyDescent="0.3">
      <c r="A5" s="63" t="s">
        <v>624</v>
      </c>
    </row>
    <row r="6" spans="1:1" ht="41.4" x14ac:dyDescent="0.3">
      <c r="A6" s="63" t="s">
        <v>625</v>
      </c>
    </row>
    <row r="7" spans="1:1" ht="55.2" x14ac:dyDescent="0.3">
      <c r="A7" s="63" t="s">
        <v>626</v>
      </c>
    </row>
    <row r="8" spans="1:1" ht="82.8" x14ac:dyDescent="0.3">
      <c r="A8" s="63" t="s">
        <v>627</v>
      </c>
    </row>
  </sheetData>
  <sheetProtection algorithmName="SHA-512" hashValue="vUIZUTnzhC/LIDh4dUDcZXWYvJXfX7DpY5sSG9dEKv1T4faVgwJdcVe3RJjevdPfOPuI1pXhX4Zd+HW0Qcy9xA==" saltValue="iHVo8XVZ3u4Fp+lMRQ1V0g==" spinCount="100000" sheet="1" formatColumns="0" formatRows="0"/>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7148-8183-4D3E-95C0-334E86610E01}">
  <sheetPr codeName="Sheet6">
    <tabColor rgb="FF5FB7A2"/>
  </sheetPr>
  <dimension ref="A1:D103"/>
  <sheetViews>
    <sheetView view="pageBreakPreview" zoomScale="60" zoomScaleNormal="60" workbookViewId="0">
      <selection sqref="A1:D1"/>
    </sheetView>
  </sheetViews>
  <sheetFormatPr defaultRowHeight="14.4" x14ac:dyDescent="0.3"/>
  <cols>
    <col min="1" max="1" width="10.77734375" customWidth="1"/>
    <col min="2" max="2" width="15.21875" customWidth="1"/>
    <col min="3" max="3" width="91.77734375" customWidth="1"/>
    <col min="4" max="4" width="142.5546875" customWidth="1"/>
  </cols>
  <sheetData>
    <row r="1" spans="1:4" ht="35.1" customHeight="1" x14ac:dyDescent="0.3">
      <c r="A1" s="186" t="s">
        <v>628</v>
      </c>
      <c r="B1" s="187"/>
      <c r="C1" s="187"/>
      <c r="D1" s="188"/>
    </row>
    <row r="2" spans="1:4" ht="25.8" thickBot="1" x14ac:dyDescent="0.35">
      <c r="A2" s="170" t="s">
        <v>696</v>
      </c>
      <c r="B2" s="171"/>
      <c r="C2" s="171"/>
      <c r="D2" s="172"/>
    </row>
    <row r="3" spans="1:4" ht="74.099999999999994" customHeight="1" thickBot="1" x14ac:dyDescent="0.35">
      <c r="A3" s="173" t="s">
        <v>629</v>
      </c>
      <c r="B3" s="174"/>
      <c r="C3" s="174"/>
      <c r="D3" s="175"/>
    </row>
    <row r="4" spans="1:4" ht="23.1" customHeight="1" x14ac:dyDescent="0.3">
      <c r="A4" s="176" t="s">
        <v>630</v>
      </c>
      <c r="B4" s="177"/>
      <c r="C4" s="177"/>
      <c r="D4" s="178"/>
    </row>
    <row r="5" spans="1:4" ht="28.05" customHeight="1" x14ac:dyDescent="0.3">
      <c r="A5" s="183" t="s">
        <v>631</v>
      </c>
      <c r="B5" s="184"/>
      <c r="C5" s="184"/>
      <c r="D5" s="185"/>
    </row>
    <row r="6" spans="1:4" ht="201.6" customHeight="1" x14ac:dyDescent="0.3">
      <c r="A6" s="180" t="s">
        <v>704</v>
      </c>
      <c r="B6" s="181"/>
      <c r="C6" s="181"/>
      <c r="D6" s="181"/>
    </row>
    <row r="7" spans="1:4" ht="17.100000000000001" customHeight="1" x14ac:dyDescent="0.3">
      <c r="A7" s="169" t="s">
        <v>632</v>
      </c>
      <c r="B7" s="169"/>
      <c r="C7" s="169"/>
      <c r="D7" s="169"/>
    </row>
    <row r="8" spans="1:4" x14ac:dyDescent="0.3">
      <c r="A8" s="30" t="s">
        <v>633</v>
      </c>
      <c r="B8" s="30" t="s">
        <v>634</v>
      </c>
      <c r="C8" s="30" t="s">
        <v>635</v>
      </c>
      <c r="D8" s="31"/>
    </row>
    <row r="9" spans="1:4" x14ac:dyDescent="0.3">
      <c r="A9" s="32" t="s">
        <v>636</v>
      </c>
      <c r="B9" s="32" t="s">
        <v>124</v>
      </c>
      <c r="C9" s="32" t="s">
        <v>637</v>
      </c>
      <c r="D9" s="32"/>
    </row>
    <row r="10" spans="1:4" x14ac:dyDescent="0.3">
      <c r="A10" s="32" t="s">
        <v>636</v>
      </c>
      <c r="B10" s="32" t="s">
        <v>140</v>
      </c>
      <c r="C10" s="32" t="s">
        <v>141</v>
      </c>
      <c r="D10" s="32"/>
    </row>
    <row r="11" spans="1:4" x14ac:dyDescent="0.3">
      <c r="A11" s="32" t="s">
        <v>636</v>
      </c>
      <c r="B11" s="32" t="s">
        <v>179</v>
      </c>
      <c r="C11" s="32" t="s">
        <v>638</v>
      </c>
      <c r="D11" s="32"/>
    </row>
    <row r="12" spans="1:4" x14ac:dyDescent="0.3">
      <c r="A12" s="32" t="s">
        <v>639</v>
      </c>
      <c r="B12" s="32" t="s">
        <v>304</v>
      </c>
      <c r="C12" s="32" t="s">
        <v>305</v>
      </c>
      <c r="D12" s="32"/>
    </row>
    <row r="13" spans="1:4" x14ac:dyDescent="0.3">
      <c r="A13" s="32" t="s">
        <v>639</v>
      </c>
      <c r="B13" s="32" t="s">
        <v>352</v>
      </c>
      <c r="C13" s="32" t="s">
        <v>640</v>
      </c>
      <c r="D13" s="32"/>
    </row>
    <row r="14" spans="1:4" x14ac:dyDescent="0.3">
      <c r="A14" s="32" t="s">
        <v>639</v>
      </c>
      <c r="B14" s="32" t="s">
        <v>371</v>
      </c>
      <c r="C14" s="32" t="s">
        <v>641</v>
      </c>
      <c r="D14" s="32"/>
    </row>
    <row r="15" spans="1:4" x14ac:dyDescent="0.3">
      <c r="A15" s="32" t="s">
        <v>639</v>
      </c>
      <c r="B15" s="32" t="s">
        <v>386</v>
      </c>
      <c r="C15" s="32" t="s">
        <v>642</v>
      </c>
      <c r="D15" s="32"/>
    </row>
    <row r="16" spans="1:4" x14ac:dyDescent="0.3">
      <c r="A16" s="32" t="s">
        <v>639</v>
      </c>
      <c r="B16" s="32" t="s">
        <v>391</v>
      </c>
      <c r="C16" s="32" t="s">
        <v>643</v>
      </c>
      <c r="D16" s="32"/>
    </row>
    <row r="17" spans="1:4" x14ac:dyDescent="0.3">
      <c r="A17" s="32" t="s">
        <v>639</v>
      </c>
      <c r="B17" s="32" t="s">
        <v>399</v>
      </c>
      <c r="C17" s="32" t="s">
        <v>644</v>
      </c>
      <c r="D17" s="32"/>
    </row>
    <row r="18" spans="1:4" x14ac:dyDescent="0.3">
      <c r="A18" s="32" t="s">
        <v>639</v>
      </c>
      <c r="B18" s="32" t="s">
        <v>417</v>
      </c>
      <c r="C18" s="32" t="s">
        <v>418</v>
      </c>
      <c r="D18" s="32"/>
    </row>
    <row r="19" spans="1:4" x14ac:dyDescent="0.3">
      <c r="A19" s="32" t="s">
        <v>639</v>
      </c>
      <c r="B19" s="32" t="s">
        <v>432</v>
      </c>
      <c r="C19" s="32" t="s">
        <v>433</v>
      </c>
      <c r="D19" s="32"/>
    </row>
    <row r="20" spans="1:4" x14ac:dyDescent="0.3">
      <c r="A20" s="32" t="s">
        <v>639</v>
      </c>
      <c r="B20" s="32" t="s">
        <v>439</v>
      </c>
      <c r="C20" s="32" t="s">
        <v>645</v>
      </c>
      <c r="D20" s="32"/>
    </row>
    <row r="21" spans="1:4" x14ac:dyDescent="0.3">
      <c r="A21" s="32" t="s">
        <v>639</v>
      </c>
      <c r="B21" s="32" t="s">
        <v>453</v>
      </c>
      <c r="C21" s="32" t="s">
        <v>454</v>
      </c>
      <c r="D21" s="32"/>
    </row>
    <row r="22" spans="1:4" x14ac:dyDescent="0.3">
      <c r="A22" s="32" t="s">
        <v>639</v>
      </c>
      <c r="B22" s="32" t="s">
        <v>506</v>
      </c>
      <c r="C22" s="32" t="s">
        <v>507</v>
      </c>
      <c r="D22" s="32"/>
    </row>
    <row r="23" spans="1:4" x14ac:dyDescent="0.3">
      <c r="A23" s="169" t="s">
        <v>646</v>
      </c>
      <c r="B23" s="169"/>
      <c r="C23" s="169"/>
      <c r="D23" s="169"/>
    </row>
    <row r="24" spans="1:4" x14ac:dyDescent="0.3">
      <c r="A24" s="30" t="s">
        <v>647</v>
      </c>
      <c r="B24" s="30" t="s">
        <v>634</v>
      </c>
      <c r="C24" s="30" t="s">
        <v>635</v>
      </c>
      <c r="D24" s="31" t="s">
        <v>648</v>
      </c>
    </row>
    <row r="25" spans="1:4" x14ac:dyDescent="0.3">
      <c r="A25" s="29" t="s">
        <v>636</v>
      </c>
      <c r="B25" s="29" t="s">
        <v>158</v>
      </c>
      <c r="C25" s="29" t="s">
        <v>159</v>
      </c>
      <c r="D25" s="29" t="s">
        <v>649</v>
      </c>
    </row>
    <row r="26" spans="1:4" ht="41.4" x14ac:dyDescent="0.3">
      <c r="A26" s="29" t="s">
        <v>636</v>
      </c>
      <c r="B26" s="29" t="s">
        <v>166</v>
      </c>
      <c r="C26" s="29" t="s">
        <v>167</v>
      </c>
      <c r="D26" s="29" t="s">
        <v>649</v>
      </c>
    </row>
    <row r="27" spans="1:4" x14ac:dyDescent="0.3">
      <c r="A27" s="29" t="s">
        <v>636</v>
      </c>
      <c r="B27" s="29" t="s">
        <v>173</v>
      </c>
      <c r="C27" s="29" t="s">
        <v>174</v>
      </c>
      <c r="D27" s="29" t="s">
        <v>649</v>
      </c>
    </row>
    <row r="28" spans="1:4" ht="27.6" x14ac:dyDescent="0.3">
      <c r="A28" s="29" t="s">
        <v>639</v>
      </c>
      <c r="B28" s="64" t="s">
        <v>304</v>
      </c>
      <c r="C28" s="29" t="s">
        <v>305</v>
      </c>
      <c r="D28" s="29" t="s">
        <v>651</v>
      </c>
    </row>
    <row r="29" spans="1:4" ht="27.6" x14ac:dyDescent="0.3">
      <c r="A29" s="29" t="s">
        <v>639</v>
      </c>
      <c r="B29" s="64" t="s">
        <v>352</v>
      </c>
      <c r="C29" s="29" t="s">
        <v>353</v>
      </c>
      <c r="D29" s="29" t="s">
        <v>651</v>
      </c>
    </row>
    <row r="30" spans="1:4" x14ac:dyDescent="0.3">
      <c r="A30" s="29" t="s">
        <v>639</v>
      </c>
      <c r="B30" s="64" t="s">
        <v>371</v>
      </c>
      <c r="C30" s="29" t="s">
        <v>641</v>
      </c>
      <c r="D30" s="29" t="s">
        <v>652</v>
      </c>
    </row>
    <row r="31" spans="1:4" x14ac:dyDescent="0.3">
      <c r="A31" s="29" t="s">
        <v>639</v>
      </c>
      <c r="B31" s="64" t="s">
        <v>310</v>
      </c>
      <c r="C31" s="29" t="s">
        <v>311</v>
      </c>
      <c r="D31" s="29" t="s">
        <v>650</v>
      </c>
    </row>
    <row r="32" spans="1:4" x14ac:dyDescent="0.3">
      <c r="A32" s="29" t="s">
        <v>639</v>
      </c>
      <c r="B32" s="64" t="s">
        <v>357</v>
      </c>
      <c r="C32" s="29" t="s">
        <v>358</v>
      </c>
      <c r="D32" s="29" t="s">
        <v>650</v>
      </c>
    </row>
    <row r="33" spans="1:4" x14ac:dyDescent="0.3">
      <c r="A33" s="29" t="s">
        <v>639</v>
      </c>
      <c r="B33" s="64" t="s">
        <v>375</v>
      </c>
      <c r="C33" s="29" t="s">
        <v>653</v>
      </c>
      <c r="D33" s="29" t="s">
        <v>650</v>
      </c>
    </row>
    <row r="34" spans="1:4" ht="27.6" x14ac:dyDescent="0.3">
      <c r="A34" s="29" t="s">
        <v>639</v>
      </c>
      <c r="B34" s="64" t="s">
        <v>316</v>
      </c>
      <c r="C34" s="29" t="s">
        <v>317</v>
      </c>
      <c r="D34" s="29" t="s">
        <v>465</v>
      </c>
    </row>
    <row r="35" spans="1:4" ht="27.6" x14ac:dyDescent="0.3">
      <c r="A35" s="29" t="s">
        <v>639</v>
      </c>
      <c r="B35" s="64" t="s">
        <v>337</v>
      </c>
      <c r="C35" s="29" t="s">
        <v>338</v>
      </c>
      <c r="D35" s="29" t="s">
        <v>465</v>
      </c>
    </row>
    <row r="36" spans="1:4" x14ac:dyDescent="0.3">
      <c r="A36" s="29" t="s">
        <v>639</v>
      </c>
      <c r="B36" s="64" t="s">
        <v>361</v>
      </c>
      <c r="C36" s="29" t="s">
        <v>654</v>
      </c>
      <c r="D36" s="29" t="s">
        <v>655</v>
      </c>
    </row>
    <row r="37" spans="1:4" x14ac:dyDescent="0.3">
      <c r="A37" s="29" t="s">
        <v>639</v>
      </c>
      <c r="B37" s="64" t="s">
        <v>379</v>
      </c>
      <c r="C37" s="29" t="s">
        <v>380</v>
      </c>
      <c r="D37" s="29" t="s">
        <v>465</v>
      </c>
    </row>
    <row r="38" spans="1:4" ht="27.6" x14ac:dyDescent="0.3">
      <c r="A38" s="29" t="s">
        <v>639</v>
      </c>
      <c r="B38" s="64" t="s">
        <v>453</v>
      </c>
      <c r="C38" s="29" t="s">
        <v>454</v>
      </c>
      <c r="D38" s="29" t="s">
        <v>651</v>
      </c>
    </row>
    <row r="39" spans="1:4" ht="27.6" x14ac:dyDescent="0.3">
      <c r="A39" s="29" t="s">
        <v>639</v>
      </c>
      <c r="B39" s="64" t="s">
        <v>456</v>
      </c>
      <c r="C39" s="29" t="s">
        <v>457</v>
      </c>
      <c r="D39" s="29" t="s">
        <v>650</v>
      </c>
    </row>
    <row r="40" spans="1:4" ht="27.6" x14ac:dyDescent="0.3">
      <c r="A40" s="29" t="s">
        <v>639</v>
      </c>
      <c r="B40" s="64" t="s">
        <v>459</v>
      </c>
      <c r="C40" s="29" t="s">
        <v>460</v>
      </c>
      <c r="D40" s="29" t="s">
        <v>465</v>
      </c>
    </row>
    <row r="41" spans="1:4" ht="27.6" x14ac:dyDescent="0.3">
      <c r="A41" s="29" t="s">
        <v>639</v>
      </c>
      <c r="B41" s="64" t="s">
        <v>463</v>
      </c>
      <c r="C41" s="29" t="s">
        <v>464</v>
      </c>
      <c r="D41" s="29" t="s">
        <v>465</v>
      </c>
    </row>
    <row r="42" spans="1:4" ht="30" customHeight="1" x14ac:dyDescent="0.3">
      <c r="A42" s="29" t="s">
        <v>639</v>
      </c>
      <c r="B42" s="64" t="s">
        <v>656</v>
      </c>
      <c r="C42" s="29" t="s">
        <v>282</v>
      </c>
      <c r="D42" s="29" t="s">
        <v>649</v>
      </c>
    </row>
    <row r="43" spans="1:4" x14ac:dyDescent="0.3">
      <c r="A43" s="29" t="s">
        <v>639</v>
      </c>
      <c r="B43" s="64" t="s">
        <v>467</v>
      </c>
      <c r="C43" s="29" t="s">
        <v>468</v>
      </c>
      <c r="D43" s="29" t="s">
        <v>649</v>
      </c>
    </row>
    <row r="44" spans="1:4" x14ac:dyDescent="0.3">
      <c r="A44" s="29" t="s">
        <v>639</v>
      </c>
      <c r="B44" s="64" t="s">
        <v>480</v>
      </c>
      <c r="C44" s="29" t="s">
        <v>481</v>
      </c>
      <c r="D44" s="29" t="s">
        <v>465</v>
      </c>
    </row>
    <row r="45" spans="1:4" ht="27.6" x14ac:dyDescent="0.3">
      <c r="A45" s="29" t="s">
        <v>639</v>
      </c>
      <c r="B45" s="29" t="s">
        <v>487</v>
      </c>
      <c r="C45" s="29" t="s">
        <v>488</v>
      </c>
      <c r="D45" s="29" t="s">
        <v>465</v>
      </c>
    </row>
    <row r="46" spans="1:4" ht="27.6" x14ac:dyDescent="0.3">
      <c r="A46" s="29" t="s">
        <v>639</v>
      </c>
      <c r="B46" s="29" t="s">
        <v>491</v>
      </c>
      <c r="C46" s="29" t="s">
        <v>492</v>
      </c>
      <c r="D46" s="29" t="s">
        <v>465</v>
      </c>
    </row>
    <row r="47" spans="1:4" x14ac:dyDescent="0.3">
      <c r="A47" s="29" t="s">
        <v>639</v>
      </c>
      <c r="B47" s="29" t="s">
        <v>493</v>
      </c>
      <c r="C47" s="29" t="s">
        <v>494</v>
      </c>
      <c r="D47" s="29" t="s">
        <v>649</v>
      </c>
    </row>
    <row r="48" spans="1:4" ht="27.6" x14ac:dyDescent="0.3">
      <c r="A48" s="29" t="s">
        <v>639</v>
      </c>
      <c r="B48" s="29" t="s">
        <v>499</v>
      </c>
      <c r="C48" s="29" t="s">
        <v>500</v>
      </c>
      <c r="D48" s="29" t="s">
        <v>649</v>
      </c>
    </row>
    <row r="49" spans="1:4" x14ac:dyDescent="0.3">
      <c r="A49" s="29" t="s">
        <v>639</v>
      </c>
      <c r="B49" s="64" t="s">
        <v>512</v>
      </c>
      <c r="C49" s="29" t="s">
        <v>513</v>
      </c>
      <c r="D49" s="29" t="s">
        <v>465</v>
      </c>
    </row>
    <row r="50" spans="1:4" x14ac:dyDescent="0.3">
      <c r="A50" s="29" t="s">
        <v>639</v>
      </c>
      <c r="B50" s="64" t="s">
        <v>520</v>
      </c>
      <c r="C50" s="29" t="s">
        <v>657</v>
      </c>
      <c r="D50" s="29" t="s">
        <v>465</v>
      </c>
    </row>
    <row r="51" spans="1:4" x14ac:dyDescent="0.3">
      <c r="A51" s="29" t="s">
        <v>639</v>
      </c>
      <c r="B51" s="64" t="s">
        <v>524</v>
      </c>
      <c r="C51" s="29" t="s">
        <v>658</v>
      </c>
      <c r="D51" s="29" t="s">
        <v>465</v>
      </c>
    </row>
    <row r="52" spans="1:4" ht="27.6" x14ac:dyDescent="0.3">
      <c r="A52" s="29" t="s">
        <v>639</v>
      </c>
      <c r="B52" s="64" t="s">
        <v>532</v>
      </c>
      <c r="C52" s="29" t="s">
        <v>533</v>
      </c>
      <c r="D52" s="29" t="s">
        <v>465</v>
      </c>
    </row>
    <row r="53" spans="1:4" x14ac:dyDescent="0.3">
      <c r="A53" s="179"/>
      <c r="B53" s="179"/>
      <c r="C53" s="179"/>
      <c r="D53" s="179"/>
    </row>
    <row r="54" spans="1:4" ht="28.05" customHeight="1" x14ac:dyDescent="0.3">
      <c r="A54" s="183" t="s">
        <v>659</v>
      </c>
      <c r="B54" s="184"/>
      <c r="C54" s="184"/>
      <c r="D54" s="185"/>
    </row>
    <row r="55" spans="1:4" ht="346.05" customHeight="1" x14ac:dyDescent="0.3">
      <c r="A55" s="180" t="s">
        <v>660</v>
      </c>
      <c r="B55" s="181"/>
      <c r="C55" s="181"/>
      <c r="D55" s="181"/>
    </row>
    <row r="56" spans="1:4" x14ac:dyDescent="0.3">
      <c r="A56" s="169" t="s">
        <v>661</v>
      </c>
      <c r="B56" s="169"/>
      <c r="C56" s="169"/>
      <c r="D56" s="169"/>
    </row>
    <row r="57" spans="1:4" x14ac:dyDescent="0.3">
      <c r="A57" s="34" t="s">
        <v>633</v>
      </c>
      <c r="B57" s="34" t="s">
        <v>31</v>
      </c>
      <c r="C57" s="33" t="s">
        <v>662</v>
      </c>
      <c r="D57" s="33" t="s">
        <v>663</v>
      </c>
    </row>
    <row r="58" spans="1:4" x14ac:dyDescent="0.3">
      <c r="A58" s="32" t="s">
        <v>636</v>
      </c>
      <c r="B58" s="65" t="s">
        <v>158</v>
      </c>
      <c r="C58" s="65" t="s">
        <v>159</v>
      </c>
      <c r="D58" s="65" t="s">
        <v>664</v>
      </c>
    </row>
    <row r="59" spans="1:4" x14ac:dyDescent="0.3">
      <c r="A59" s="182" t="s">
        <v>639</v>
      </c>
      <c r="B59" s="182" t="s">
        <v>480</v>
      </c>
      <c r="C59" s="182" t="s">
        <v>481</v>
      </c>
      <c r="D59" s="65" t="s">
        <v>699</v>
      </c>
    </row>
    <row r="60" spans="1:4" x14ac:dyDescent="0.3">
      <c r="A60" s="182"/>
      <c r="B60" s="182"/>
      <c r="C60" s="182"/>
      <c r="D60" s="65" t="s">
        <v>700</v>
      </c>
    </row>
    <row r="61" spans="1:4" x14ac:dyDescent="0.3">
      <c r="A61" s="169" t="s">
        <v>665</v>
      </c>
      <c r="B61" s="169"/>
      <c r="C61" s="169"/>
      <c r="D61" s="169"/>
    </row>
    <row r="62" spans="1:4" x14ac:dyDescent="0.3">
      <c r="A62" s="34" t="s">
        <v>633</v>
      </c>
      <c r="B62" s="34" t="s">
        <v>31</v>
      </c>
      <c r="C62" s="34" t="s">
        <v>635</v>
      </c>
      <c r="D62" s="34" t="s">
        <v>666</v>
      </c>
    </row>
    <row r="63" spans="1:4" ht="27.6" x14ac:dyDescent="0.3">
      <c r="A63" s="29" t="s">
        <v>636</v>
      </c>
      <c r="B63" s="64" t="s">
        <v>124</v>
      </c>
      <c r="C63" s="29" t="s">
        <v>637</v>
      </c>
      <c r="D63" s="29" t="s">
        <v>127</v>
      </c>
    </row>
    <row r="64" spans="1:4" x14ac:dyDescent="0.3">
      <c r="A64" s="29" t="s">
        <v>636</v>
      </c>
      <c r="B64" s="64" t="s">
        <v>158</v>
      </c>
      <c r="C64" s="29" t="s">
        <v>159</v>
      </c>
      <c r="D64" s="29" t="s">
        <v>667</v>
      </c>
    </row>
    <row r="65" spans="1:4" ht="41.4" x14ac:dyDescent="0.3">
      <c r="A65" s="29" t="s">
        <v>636</v>
      </c>
      <c r="B65" s="64" t="s">
        <v>166</v>
      </c>
      <c r="C65" s="29" t="s">
        <v>167</v>
      </c>
      <c r="D65" s="29" t="s">
        <v>667</v>
      </c>
    </row>
    <row r="66" spans="1:4" x14ac:dyDescent="0.3">
      <c r="A66" s="29" t="s">
        <v>636</v>
      </c>
      <c r="B66" s="64" t="s">
        <v>173</v>
      </c>
      <c r="C66" s="29" t="s">
        <v>174</v>
      </c>
      <c r="D66" s="29" t="s">
        <v>668</v>
      </c>
    </row>
    <row r="67" spans="1:4" ht="27.6" x14ac:dyDescent="0.3">
      <c r="A67" s="29" t="s">
        <v>636</v>
      </c>
      <c r="B67" s="64" t="s">
        <v>179</v>
      </c>
      <c r="C67" s="29" t="s">
        <v>180</v>
      </c>
      <c r="D67" s="29" t="s">
        <v>669</v>
      </c>
    </row>
    <row r="68" spans="1:4" ht="27.6" x14ac:dyDescent="0.3">
      <c r="A68" s="29" t="s">
        <v>636</v>
      </c>
      <c r="B68" s="64" t="s">
        <v>205</v>
      </c>
      <c r="C68" s="29" t="s">
        <v>670</v>
      </c>
      <c r="D68" s="29" t="s">
        <v>671</v>
      </c>
    </row>
    <row r="69" spans="1:4" ht="27.6" x14ac:dyDescent="0.3">
      <c r="A69" s="29" t="s">
        <v>639</v>
      </c>
      <c r="B69" s="64" t="s">
        <v>292</v>
      </c>
      <c r="C69" s="29" t="s">
        <v>293</v>
      </c>
      <c r="D69" s="29" t="s">
        <v>298</v>
      </c>
    </row>
    <row r="70" spans="1:4" x14ac:dyDescent="0.3">
      <c r="A70" s="29" t="s">
        <v>639</v>
      </c>
      <c r="B70" s="64" t="s">
        <v>345</v>
      </c>
      <c r="C70" s="29" t="s">
        <v>672</v>
      </c>
      <c r="D70" s="29" t="s">
        <v>298</v>
      </c>
    </row>
    <row r="71" spans="1:4" x14ac:dyDescent="0.3">
      <c r="A71" s="29" t="s">
        <v>639</v>
      </c>
      <c r="B71" s="64" t="s">
        <v>364</v>
      </c>
      <c r="C71" s="29" t="s">
        <v>673</v>
      </c>
      <c r="D71" s="29" t="s">
        <v>674</v>
      </c>
    </row>
    <row r="72" spans="1:4" ht="27.6" x14ac:dyDescent="0.3">
      <c r="A72" s="29" t="s">
        <v>639</v>
      </c>
      <c r="B72" s="64" t="s">
        <v>304</v>
      </c>
      <c r="C72" s="29" t="s">
        <v>305</v>
      </c>
      <c r="D72" s="29" t="s">
        <v>675</v>
      </c>
    </row>
    <row r="73" spans="1:4" ht="27.6" x14ac:dyDescent="0.3">
      <c r="A73" s="29" t="s">
        <v>639</v>
      </c>
      <c r="B73" s="64" t="s">
        <v>352</v>
      </c>
      <c r="C73" s="29" t="s">
        <v>353</v>
      </c>
      <c r="D73" s="29" t="s">
        <v>676</v>
      </c>
    </row>
    <row r="74" spans="1:4" x14ac:dyDescent="0.3">
      <c r="A74" s="29" t="s">
        <v>639</v>
      </c>
      <c r="B74" s="64" t="s">
        <v>371</v>
      </c>
      <c r="C74" s="29" t="s">
        <v>641</v>
      </c>
      <c r="D74" s="29" t="s">
        <v>677</v>
      </c>
    </row>
    <row r="75" spans="1:4" x14ac:dyDescent="0.3">
      <c r="A75" s="29" t="s">
        <v>639</v>
      </c>
      <c r="B75" s="64" t="s">
        <v>310</v>
      </c>
      <c r="C75" s="29" t="s">
        <v>311</v>
      </c>
      <c r="D75" s="29" t="s">
        <v>678</v>
      </c>
    </row>
    <row r="76" spans="1:4" x14ac:dyDescent="0.3">
      <c r="A76" s="29" t="s">
        <v>639</v>
      </c>
      <c r="B76" s="29" t="s">
        <v>357</v>
      </c>
      <c r="C76" s="29" t="s">
        <v>358</v>
      </c>
      <c r="D76" s="29" t="s">
        <v>678</v>
      </c>
    </row>
    <row r="77" spans="1:4" x14ac:dyDescent="0.3">
      <c r="A77" s="29" t="s">
        <v>639</v>
      </c>
      <c r="B77" s="29" t="s">
        <v>375</v>
      </c>
      <c r="C77" s="29" t="s">
        <v>653</v>
      </c>
      <c r="D77" s="29" t="s">
        <v>679</v>
      </c>
    </row>
    <row r="78" spans="1:4" ht="27.6" x14ac:dyDescent="0.3">
      <c r="A78" s="29" t="s">
        <v>639</v>
      </c>
      <c r="B78" s="29" t="s">
        <v>316</v>
      </c>
      <c r="C78" s="29" t="s">
        <v>317</v>
      </c>
      <c r="D78" s="29" t="s">
        <v>680</v>
      </c>
    </row>
    <row r="79" spans="1:4" ht="27.6" x14ac:dyDescent="0.3">
      <c r="A79" s="29" t="s">
        <v>639</v>
      </c>
      <c r="B79" s="29" t="s">
        <v>337</v>
      </c>
      <c r="C79" s="29" t="s">
        <v>338</v>
      </c>
      <c r="D79" s="29" t="s">
        <v>680</v>
      </c>
    </row>
    <row r="80" spans="1:4" x14ac:dyDescent="0.3">
      <c r="A80" s="29" t="s">
        <v>639</v>
      </c>
      <c r="B80" s="29" t="s">
        <v>361</v>
      </c>
      <c r="C80" s="29" t="s">
        <v>654</v>
      </c>
      <c r="D80" s="29" t="s">
        <v>681</v>
      </c>
    </row>
    <row r="81" spans="1:4" x14ac:dyDescent="0.3">
      <c r="A81" s="29" t="s">
        <v>639</v>
      </c>
      <c r="B81" s="29" t="s">
        <v>379</v>
      </c>
      <c r="C81" s="29" t="s">
        <v>380</v>
      </c>
      <c r="D81" s="29" t="s">
        <v>680</v>
      </c>
    </row>
    <row r="82" spans="1:4" ht="27.6" x14ac:dyDescent="0.3">
      <c r="A82" s="29" t="s">
        <v>639</v>
      </c>
      <c r="B82" s="29" t="s">
        <v>321</v>
      </c>
      <c r="C82" s="29" t="s">
        <v>322</v>
      </c>
      <c r="D82" s="29" t="s">
        <v>298</v>
      </c>
    </row>
    <row r="83" spans="1:4" ht="27.6" x14ac:dyDescent="0.3">
      <c r="A83" s="29" t="s">
        <v>639</v>
      </c>
      <c r="B83" s="64" t="s">
        <v>386</v>
      </c>
      <c r="C83" s="29" t="s">
        <v>387</v>
      </c>
      <c r="D83" s="29" t="s">
        <v>127</v>
      </c>
    </row>
    <row r="84" spans="1:4" ht="27.6" x14ac:dyDescent="0.3">
      <c r="A84" s="29" t="s">
        <v>639</v>
      </c>
      <c r="B84" s="64" t="s">
        <v>391</v>
      </c>
      <c r="C84" s="29" t="s">
        <v>392</v>
      </c>
      <c r="D84" s="29" t="s">
        <v>127</v>
      </c>
    </row>
    <row r="85" spans="1:4" ht="27.6" x14ac:dyDescent="0.3">
      <c r="A85" s="29" t="s">
        <v>639</v>
      </c>
      <c r="B85" s="64" t="s">
        <v>399</v>
      </c>
      <c r="C85" s="29" t="s">
        <v>682</v>
      </c>
      <c r="D85" s="29" t="s">
        <v>683</v>
      </c>
    </row>
    <row r="86" spans="1:4" x14ac:dyDescent="0.3">
      <c r="A86" s="29" t="s">
        <v>639</v>
      </c>
      <c r="B86" s="64" t="s">
        <v>408</v>
      </c>
      <c r="C86" s="29" t="s">
        <v>684</v>
      </c>
      <c r="D86" s="29" t="s">
        <v>298</v>
      </c>
    </row>
    <row r="87" spans="1:4" ht="27.6" x14ac:dyDescent="0.3">
      <c r="A87" s="29" t="s">
        <v>639</v>
      </c>
      <c r="B87" s="64" t="s">
        <v>439</v>
      </c>
      <c r="C87" s="29" t="s">
        <v>645</v>
      </c>
      <c r="D87" s="29" t="s">
        <v>127</v>
      </c>
    </row>
    <row r="88" spans="1:4" ht="27.6" x14ac:dyDescent="0.3">
      <c r="A88" s="29" t="s">
        <v>639</v>
      </c>
      <c r="B88" s="64" t="s">
        <v>447</v>
      </c>
      <c r="C88" s="29" t="s">
        <v>685</v>
      </c>
      <c r="D88" s="29" t="s">
        <v>686</v>
      </c>
    </row>
    <row r="89" spans="1:4" ht="27.6" x14ac:dyDescent="0.3">
      <c r="A89" s="29" t="s">
        <v>639</v>
      </c>
      <c r="B89" s="64" t="s">
        <v>453</v>
      </c>
      <c r="C89" s="29" t="s">
        <v>454</v>
      </c>
      <c r="D89" s="29" t="s">
        <v>675</v>
      </c>
    </row>
    <row r="90" spans="1:4" ht="27.6" x14ac:dyDescent="0.3">
      <c r="A90" s="29" t="s">
        <v>639</v>
      </c>
      <c r="B90" s="64" t="s">
        <v>456</v>
      </c>
      <c r="C90" s="29" t="s">
        <v>457</v>
      </c>
      <c r="D90" s="29" t="s">
        <v>678</v>
      </c>
    </row>
    <row r="91" spans="1:4" ht="27.6" x14ac:dyDescent="0.3">
      <c r="A91" s="29" t="s">
        <v>639</v>
      </c>
      <c r="B91" s="64" t="s">
        <v>459</v>
      </c>
      <c r="C91" s="29" t="s">
        <v>460</v>
      </c>
      <c r="D91" s="29" t="s">
        <v>680</v>
      </c>
    </row>
    <row r="92" spans="1:4" ht="27.6" x14ac:dyDescent="0.3">
      <c r="A92" s="29" t="s">
        <v>639</v>
      </c>
      <c r="B92" s="64" t="s">
        <v>463</v>
      </c>
      <c r="C92" s="29" t="s">
        <v>464</v>
      </c>
      <c r="D92" s="29" t="s">
        <v>465</v>
      </c>
    </row>
    <row r="93" spans="1:4" ht="30.6" customHeight="1" x14ac:dyDescent="0.3">
      <c r="A93" s="29" t="s">
        <v>639</v>
      </c>
      <c r="B93" s="64" t="s">
        <v>656</v>
      </c>
      <c r="C93" s="29" t="s">
        <v>282</v>
      </c>
      <c r="D93" s="29" t="s">
        <v>668</v>
      </c>
    </row>
    <row r="94" spans="1:4" x14ac:dyDescent="0.3">
      <c r="A94" s="29" t="s">
        <v>639</v>
      </c>
      <c r="B94" s="64" t="s">
        <v>467</v>
      </c>
      <c r="C94" s="29" t="s">
        <v>468</v>
      </c>
      <c r="D94" s="29" t="s">
        <v>668</v>
      </c>
    </row>
    <row r="95" spans="1:4" x14ac:dyDescent="0.3">
      <c r="A95" s="29" t="s">
        <v>639</v>
      </c>
      <c r="B95" s="29" t="s">
        <v>480</v>
      </c>
      <c r="C95" s="29" t="s">
        <v>481</v>
      </c>
      <c r="D95" s="29" t="s">
        <v>465</v>
      </c>
    </row>
    <row r="96" spans="1:4" ht="27.6" x14ac:dyDescent="0.3">
      <c r="A96" s="29" t="s">
        <v>639</v>
      </c>
      <c r="B96" s="29" t="s">
        <v>487</v>
      </c>
      <c r="C96" s="29" t="s">
        <v>488</v>
      </c>
      <c r="D96" s="29" t="s">
        <v>465</v>
      </c>
    </row>
    <row r="97" spans="1:4" ht="27.6" x14ac:dyDescent="0.3">
      <c r="A97" s="29" t="s">
        <v>639</v>
      </c>
      <c r="B97" s="29" t="s">
        <v>491</v>
      </c>
      <c r="C97" s="29" t="s">
        <v>492</v>
      </c>
      <c r="D97" s="29" t="s">
        <v>465</v>
      </c>
    </row>
    <row r="98" spans="1:4" x14ac:dyDescent="0.3">
      <c r="A98" s="29" t="s">
        <v>639</v>
      </c>
      <c r="B98" s="29" t="s">
        <v>493</v>
      </c>
      <c r="C98" s="29" t="s">
        <v>494</v>
      </c>
      <c r="D98" s="29" t="s">
        <v>668</v>
      </c>
    </row>
    <row r="99" spans="1:4" ht="27.6" x14ac:dyDescent="0.3">
      <c r="A99" s="29" t="s">
        <v>639</v>
      </c>
      <c r="B99" s="29" t="s">
        <v>499</v>
      </c>
      <c r="C99" s="29" t="s">
        <v>500</v>
      </c>
      <c r="D99" s="29" t="s">
        <v>668</v>
      </c>
    </row>
    <row r="100" spans="1:4" x14ac:dyDescent="0.3">
      <c r="A100" s="29" t="s">
        <v>639</v>
      </c>
      <c r="B100" s="64" t="s">
        <v>512</v>
      </c>
      <c r="C100" s="29" t="s">
        <v>513</v>
      </c>
      <c r="D100" s="29" t="s">
        <v>687</v>
      </c>
    </row>
    <row r="101" spans="1:4" x14ac:dyDescent="0.3">
      <c r="A101" s="29" t="s">
        <v>639</v>
      </c>
      <c r="B101" s="64" t="s">
        <v>520</v>
      </c>
      <c r="C101" s="29" t="s">
        <v>657</v>
      </c>
      <c r="D101" s="29" t="s">
        <v>688</v>
      </c>
    </row>
    <row r="102" spans="1:4" x14ac:dyDescent="0.3">
      <c r="A102" s="29" t="s">
        <v>639</v>
      </c>
      <c r="B102" s="64" t="s">
        <v>524</v>
      </c>
      <c r="C102" s="29" t="s">
        <v>658</v>
      </c>
      <c r="D102" s="29" t="s">
        <v>688</v>
      </c>
    </row>
    <row r="103" spans="1:4" ht="27.6" x14ac:dyDescent="0.3">
      <c r="A103" s="29" t="s">
        <v>639</v>
      </c>
      <c r="B103" s="64" t="s">
        <v>532</v>
      </c>
      <c r="C103" s="29" t="s">
        <v>533</v>
      </c>
      <c r="D103" s="29" t="s">
        <v>688</v>
      </c>
    </row>
  </sheetData>
  <sheetProtection algorithmName="SHA-512" hashValue="3pJ9ttLwAXFYqH2WecA4sQHDJsKDlqI2Pw0rpTAxxCveZ3IdU2IMinaFlu0RwrBYlLa30P0KW+pDe9NDpDYwuw==" saltValue="hH10N1t6m4NqZdLI/a/BCQ==" spinCount="100000" sheet="1" formatColumns="0" formatRows="0"/>
  <mergeCells count="16">
    <mergeCell ref="A1:D1"/>
    <mergeCell ref="A5:D5"/>
    <mergeCell ref="A6:D6"/>
    <mergeCell ref="A7:D7"/>
    <mergeCell ref="A23:D23"/>
    <mergeCell ref="A61:D61"/>
    <mergeCell ref="A2:D2"/>
    <mergeCell ref="A3:D3"/>
    <mergeCell ref="A4:D4"/>
    <mergeCell ref="A53:D53"/>
    <mergeCell ref="A55:D55"/>
    <mergeCell ref="A56:D56"/>
    <mergeCell ref="A59:A60"/>
    <mergeCell ref="B59:B60"/>
    <mergeCell ref="C59:C60"/>
    <mergeCell ref="A54:D54"/>
  </mergeCells>
  <hyperlinks>
    <hyperlink ref="A4:D4" r:id="rId1" display="https://www.theglobalfund.org/media/12681/strategy_globalfund2023-2028-kpi_handbook_en.pdf" xr:uid="{01BF42F6-AF56-45CC-BE5F-251A329D4208}"/>
  </hyperlinks>
  <pageMargins left="0.7" right="0.7" top="0.75" bottom="0.75" header="0.3" footer="0.3"/>
  <pageSetup paperSize="9" scale="33" orientation="portrait" r:id="rId2"/>
  <rowBreaks count="1" manualBreakCount="1">
    <brk id="53" max="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9"/>
  <sheetViews>
    <sheetView showGridLines="0" zoomScale="60" zoomScaleNormal="60" workbookViewId="0">
      <selection sqref="A1:B1"/>
    </sheetView>
  </sheetViews>
  <sheetFormatPr defaultColWidth="8.77734375" defaultRowHeight="13.8" x14ac:dyDescent="0.25"/>
  <cols>
    <col min="1" max="1" width="11.77734375" style="95" customWidth="1"/>
    <col min="2" max="2" width="100.6640625" style="32" customWidth="1"/>
    <col min="3" max="16384" width="8.77734375" style="65"/>
  </cols>
  <sheetData>
    <row r="1" spans="1:2" ht="27.6" x14ac:dyDescent="0.25">
      <c r="A1" s="189" t="s">
        <v>689</v>
      </c>
      <c r="B1" s="190"/>
    </row>
    <row r="2" spans="1:2" ht="30.6" customHeight="1" x14ac:dyDescent="0.25">
      <c r="A2" s="96" t="s">
        <v>690</v>
      </c>
      <c r="B2" s="97" t="s">
        <v>691</v>
      </c>
    </row>
    <row r="3" spans="1:2" ht="52.5" customHeight="1" x14ac:dyDescent="0.25">
      <c r="A3" s="98">
        <v>44988</v>
      </c>
      <c r="B3" s="99" t="s">
        <v>692</v>
      </c>
    </row>
    <row r="4" spans="1:2" ht="55.2" x14ac:dyDescent="0.25">
      <c r="A4" s="98">
        <v>44992</v>
      </c>
      <c r="B4" s="99" t="s">
        <v>693</v>
      </c>
    </row>
    <row r="5" spans="1:2" ht="276" x14ac:dyDescent="0.25">
      <c r="A5" s="98">
        <v>45022</v>
      </c>
      <c r="B5" s="99" t="s">
        <v>694</v>
      </c>
    </row>
    <row r="6" spans="1:2" ht="124.2" x14ac:dyDescent="0.25">
      <c r="A6" s="98">
        <v>45128</v>
      </c>
      <c r="B6" s="99" t="s">
        <v>866</v>
      </c>
    </row>
    <row r="7" spans="1:2" ht="62.55" customHeight="1" x14ac:dyDescent="0.25">
      <c r="A7" s="98">
        <v>45142</v>
      </c>
      <c r="B7" s="99" t="s">
        <v>695</v>
      </c>
    </row>
    <row r="8" spans="1:2" ht="124.2" x14ac:dyDescent="0.25">
      <c r="A8" s="98">
        <v>45216</v>
      </c>
      <c r="B8" s="99" t="s">
        <v>701</v>
      </c>
    </row>
    <row r="9" spans="1:2" ht="41.4" x14ac:dyDescent="0.25">
      <c r="A9" s="100">
        <v>45254</v>
      </c>
      <c r="B9" s="64" t="s">
        <v>855</v>
      </c>
    </row>
  </sheetData>
  <sheetProtection algorithmName="SHA-512" hashValue="79UuCiSvXk1gAZFtPtzC5M62u5GbFS/St8ayJww+YrPCZJhKfXGV41X+iCDpXAQxYo1e04Ajoz2V1K+8vFuHTA==" saltValue="YdpQiHk3rUGzTfO1jkC5bQ=="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097f1e6-5941-48e7-ac45-8c5509127d4f" ContentTypeId="0x01010014768F94803F42BEA62C5B7969543DC7"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orking Document" ma:contentTypeID="0x01010014768F94803F42BEA62C5B7969543DC700A883787280CA1148B813F2944FB4FF76" ma:contentTypeVersion="129" ma:contentTypeDescription="A work in progress document. &#10;Retention period upon archiving: 0 years." ma:contentTypeScope="" ma:versionID="63c7ab4a0ade012ee4513fae1679b7d4">
  <xsd:schema xmlns:xsd="http://www.w3.org/2001/XMLSchema" xmlns:xs="http://www.w3.org/2001/XMLSchema" xmlns:p="http://schemas.microsoft.com/office/2006/metadata/properties" xmlns:ns2="a2ab3192-023e-4cb9-a2ae-4ed9fadc7a0f" xmlns:ns3="http://schemas.microsoft.com/sharepoint/v4" xmlns:ns4="97a2c079-d1fd-410b-b0f0-ee08b7165110" targetNamespace="http://schemas.microsoft.com/office/2006/metadata/properties" ma:root="true" ma:fieldsID="1ead6770c8bfb1dcef0701ee6d7f8560" ns2:_="" ns3:_="" ns4:_="">
    <xsd:import namespace="a2ab3192-023e-4cb9-a2ae-4ed9fadc7a0f"/>
    <xsd:import namespace="http://schemas.microsoft.com/sharepoint/v4"/>
    <xsd:import namespace="97a2c079-d1fd-410b-b0f0-ee08b71651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IconOverlay" minOccurs="0"/>
                <xsd:element ref="ns2:lcf76f155ced4ddcb4097134ff3c332f" minOccurs="0"/>
                <xsd:element ref="ns4: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b3192-023e-4cb9-a2ae-4ed9fadc7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a2c079-d1fd-410b-b0f0-ee08b716511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02ec4b-3f1f-45e8-8c80-7f91c3a0c0a0}" ma:internalName="TaxCatchAll" ma:showField="CatchAllData" ma:web="1b915edb-fe35-4748-bc78-be0abdbece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a2ab3192-023e-4cb9-a2ae-4ed9fadc7a0f">
      <Terms xmlns="http://schemas.microsoft.com/office/infopath/2007/PartnerControls"/>
    </lcf76f155ced4ddcb4097134ff3c332f>
    <IconOverlay xmlns="http://schemas.microsoft.com/sharepoint/v4" xsi:nil="true"/>
    <TaxCatchAll xmlns="97a2c079-d1fd-410b-b0f0-ee08b7165110" xsi:nil="true"/>
  </documentManagement>
</p:properties>
</file>

<file path=customXml/itemProps1.xml><?xml version="1.0" encoding="utf-8"?>
<ds:datastoreItem xmlns:ds="http://schemas.openxmlformats.org/officeDocument/2006/customXml" ds:itemID="{79C6A8F7-5F2E-4C8A-A86D-14C089CC3D28}">
  <ds:schemaRefs>
    <ds:schemaRef ds:uri="Microsoft.SharePoint.Taxonomy.ContentTypeSync"/>
  </ds:schemaRefs>
</ds:datastoreItem>
</file>

<file path=customXml/itemProps2.xml><?xml version="1.0" encoding="utf-8"?>
<ds:datastoreItem xmlns:ds="http://schemas.openxmlformats.org/officeDocument/2006/customXml" ds:itemID="{B9504065-20BE-4B41-AD1F-29F42EEC61A2}">
  <ds:schemaRefs>
    <ds:schemaRef ds:uri="http://schemas.microsoft.com/sharepoint/events"/>
  </ds:schemaRefs>
</ds:datastoreItem>
</file>

<file path=customXml/itemProps3.xml><?xml version="1.0" encoding="utf-8"?>
<ds:datastoreItem xmlns:ds="http://schemas.openxmlformats.org/officeDocument/2006/customXml" ds:itemID="{E9185322-F721-4341-AA84-91F5DC3143D2}">
  <ds:schemaRefs>
    <ds:schemaRef ds:uri="http://schemas.microsoft.com/sharepoint/v3/contenttype/forms"/>
  </ds:schemaRefs>
</ds:datastoreItem>
</file>

<file path=customXml/itemProps4.xml><?xml version="1.0" encoding="utf-8"?>
<ds:datastoreItem xmlns:ds="http://schemas.openxmlformats.org/officeDocument/2006/customXml" ds:itemID="{4A9DDA78-710A-4225-BFD8-2CA5035F0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b3192-023e-4cb9-a2ae-4ed9fadc7a0f"/>
    <ds:schemaRef ds:uri="http://schemas.microsoft.com/sharepoint/v4"/>
    <ds:schemaRef ds:uri="97a2c079-d1fd-410b-b0f0-ee08b71651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8E769C4-7275-44D7-8F52-386828CA0873}">
  <ds:schemaRefs>
    <ds:schemaRef ds:uri="http://purl.org/dc/dcmitype/"/>
    <ds:schemaRef ds:uri="http://purl.org/dc/elements/1.1/"/>
    <ds:schemaRef ds:uri="http://schemas.microsoft.com/office/2006/metadata/properties"/>
    <ds:schemaRef ds:uri="http://schemas.microsoft.com/office/2006/documentManagement/types"/>
    <ds:schemaRef ds:uri="97a2c079-d1fd-410b-b0f0-ee08b7165110"/>
    <ds:schemaRef ds:uri="http://schemas.microsoft.com/office/infopath/2007/PartnerControls"/>
    <ds:schemaRef ds:uri="http://purl.org/dc/terms/"/>
    <ds:schemaRef ds:uri="http://schemas.openxmlformats.org/package/2006/metadata/core-properties"/>
    <ds:schemaRef ds:uri="http://schemas.microsoft.com/sharepoint/v4"/>
    <ds:schemaRef ds:uri="a2ab3192-023e-4cb9-a2ae-4ed9fadc7a0f"/>
    <ds:schemaRef ds:uri="http://www.w3.org/XML/1998/namespace"/>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information </vt:lpstr>
      <vt:lpstr>HIV Indicators</vt:lpstr>
      <vt:lpstr>Target cumulation criterion</vt:lpstr>
      <vt:lpstr>WPTM</vt:lpstr>
      <vt:lpstr>GC7 pop gp-definitions</vt:lpstr>
      <vt:lpstr>Equity Indicator Selection</vt:lpstr>
      <vt:lpstr>change log</vt:lpstr>
      <vt:lpstr>'Equity Indicator Selection'!Print_Area</vt:lpstr>
      <vt:lpstr>'General information '!Print_Area</vt:lpstr>
      <vt:lpstr>'HIV Indicators'!Print_Area</vt:lpstr>
      <vt:lpstr>'Target cumulation criterion'!Print_Area</vt:lpstr>
      <vt:lpstr>'HIV Indicators'!Print_Titles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2006-09-16T00:00:00Z</dcterms:created>
  <dcterms:modified xsi:type="dcterms:W3CDTF">2026-01-22T13:29:18Z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0x01010014768F94803F42BEA62C5B7969543DC700A883787280CA1148B813F2944FB4FF76</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