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https://tgf.sharepoint.com/sites/SO-C19RM2021Responsiveness/Shared Documents/General/03 - Non-PPM Reporting/PPRT template versions/"/>
    </mc:Choice>
  </mc:AlternateContent>
  <xr:revisionPtr revIDLastSave="948" documentId="8_{FF78B70B-09DF-4597-B474-B59FCD1CE5FA}" xr6:coauthVersionLast="47" xr6:coauthVersionMax="47" xr10:uidLastSave="{663209BC-2378-4457-805F-6CB0F03381F3}"/>
  <workbookProtection workbookAlgorithmName="SHA-512" workbookHashValue="A0cupZjgIembhVMhOTPtiVc/yEgh4ln0VX/V67xQQawvB0Ns9Ox8K6cVk4A0V+Pt77hILs6dnFum5mY2U7qMbw==" workbookSaltValue="m1e59Uu9ExhKrWL9n8LXkQ==" workbookSpinCount="100000" lockStructure="1"/>
  <bookViews>
    <workbookView xWindow="-15255" yWindow="-16320" windowWidth="29040" windowHeight="15720" activeTab="3" xr2:uid="{CDE44B0B-F960-45AA-B054-7A92D43D8FC9}"/>
  </bookViews>
  <sheets>
    <sheet name="Vue d’ensemble et instructions" sheetId="39" r:id="rId1"/>
    <sheet name="Produits objets du rapport" sheetId="40" r:id="rId2"/>
    <sheet name="Exemples" sheetId="41" r:id="rId3"/>
    <sheet name="Document-type" sheetId="4" r:id="rId4"/>
    <sheet name="Lists" sheetId="7" state="hidden" r:id="rId5"/>
    <sheet name="Product Master (DO NOT DELETE)" sheetId="35" state="hidden" r:id="rId6"/>
    <sheet name="Grant Master (DO NOT DELETE)" sheetId="28" state="hidden" r:id="rId7"/>
    <sheet name="Top 45 (DO NOT DELETE)" sheetId="19" state="hidden" r:id="rId8"/>
    <sheet name="GMMD grants" sheetId="20" state="hidden" r:id="rId9"/>
  </sheets>
  <externalReferences>
    <externalReference r:id="rId10"/>
  </externalReferences>
  <definedNames>
    <definedName name="_xlnm._FilterDatabase" localSheetId="8" hidden="1">'GMMD grants'!$A$1:$B$139</definedName>
    <definedName name="_xlnm._FilterDatabase" localSheetId="4" hidden="1">Lists!$B$3:$K$294</definedName>
    <definedName name="Afghanistan">Lists!$M$57:$M$60</definedName>
    <definedName name="AfghanistanAFG_H_UNDP">Lists!$M$69</definedName>
    <definedName name="AfghanistanAFG_M_UNDP">Lists!$N$69</definedName>
    <definedName name="AfghanistanAFG_T_MOPH">Lists!$O$69</definedName>
    <definedName name="AfghanistanAFG_T_UNDP">Lists!$P$69</definedName>
    <definedName name="Africa">Lists!$N$57:$N$60</definedName>
    <definedName name="AfricaQMZ_T_PNT">Lists!$Q$69</definedName>
    <definedName name="AfricaQPA_M_E8S">Lists!$R$69</definedName>
    <definedName name="AfricaQPA_M_LSDI">Lists!$S$69</definedName>
    <definedName name="AfricaQPA_T_ECSA">Lists!$T$69</definedName>
    <definedName name="Albania">Lists!$O$57</definedName>
    <definedName name="AlbaniaALB_C_MOH">Lists!$U$69</definedName>
    <definedName name="Algeria">Lists!$P$57</definedName>
    <definedName name="AlgeriaDZA_H_MOH">Lists!$V$69</definedName>
    <definedName name="Americas">Lists!$Q$57:$Q$61</definedName>
    <definedName name="AmericasQRA_H_CARICOM">Lists!$W$69</definedName>
    <definedName name="AmericasQRA_H_HIVOS2">Lists!$X$69</definedName>
    <definedName name="AmericasQRA_M_IDB">Lists!$Y$69</definedName>
    <definedName name="AmericasQRA_T_ORAS">Lists!$Z$69</definedName>
    <definedName name="AmericasQRA_T_PIH">Lists!$AA$69</definedName>
    <definedName name="Angola">Lists!$R$57:$R$58</definedName>
    <definedName name="AngolaAGO_M_MOH">Lists!$AB$69</definedName>
    <definedName name="AngolaAGO_Z_UNDP">Lists!$AC$69</definedName>
    <definedName name="Armenia">Lists!$S$57</definedName>
    <definedName name="ArmeniaARM_C_MOH">Lists!$AD$69</definedName>
    <definedName name="Azerbaijan">Lists!$T$57</definedName>
    <definedName name="AzerbaijanAZE_C_MOH">Lists!$AE$69</definedName>
    <definedName name="Bangladesh">Lists!$U$57:$U$63</definedName>
    <definedName name="BangladeshBGD_H_ICDDRB">Lists!$AF$69</definedName>
    <definedName name="BangladeshBGD_H_NASP">Lists!$AG$69</definedName>
    <definedName name="BangladeshBGD_H_SC">Lists!$AH$69</definedName>
    <definedName name="BangladeshBGD_M_BRAC">Lists!$AI$69</definedName>
    <definedName name="BangladeshBGD_M_NMCP">Lists!$AJ$69</definedName>
    <definedName name="BangladeshBGD_T_BRAC">Lists!$AK$69</definedName>
    <definedName name="BangladeshBGD_T_NTP">Lists!$AL$69</definedName>
    <definedName name="Belarus">Lists!$V$57</definedName>
    <definedName name="BelarusBLR_C_RSPCMT">Lists!$AM$69</definedName>
    <definedName name="Belize">Lists!$W$57:$W$58</definedName>
    <definedName name="BelizeBLZ_C_UNDP">Lists!$AN$69</definedName>
    <definedName name="BelizeBLZ_H_SSB">Lists!$AO$69</definedName>
    <definedName name="Benin">Lists!$X$57:$X$61</definedName>
    <definedName name="BeninBEN_H_PlanBen">Lists!$AP$69</definedName>
    <definedName name="BeninBEN_H_PSLS">Lists!$AQ$69</definedName>
    <definedName name="BeninBEN_M_PNLP">Lists!$AR$69</definedName>
    <definedName name="BeninBEN_S_CNLS_TP">Lists!$AS$69</definedName>
    <definedName name="BeninBEN_T_PNT">Lists!$AT$69</definedName>
    <definedName name="Bhutan">Lists!$Y$57:$Y$58</definedName>
    <definedName name="BhutanBTN_C_MOH">Lists!$AU$69</definedName>
    <definedName name="BhutanBTN_M_MOH">Lists!$AV$69</definedName>
    <definedName name="Bolivia_Plurinational_State">Lists!$Z$57:$Z$60</definedName>
    <definedName name="Bolivia_Plurinational_StateBOL_C_UNDP">Lists!$AZ$69</definedName>
    <definedName name="Bolivia_Plurinational_StateBOL_H_HIVOS">Lists!$AW$69</definedName>
    <definedName name="Bolivia_Plurinational_StateBOL_M_UNDP">Lists!$AX$69</definedName>
    <definedName name="Bolivia_Plurinational_StateBOL_T_UNDP">Lists!$AY$69</definedName>
    <definedName name="Botswana">Lists!$AA$57:$AA$59</definedName>
    <definedName name="BotswanaBWA_C_ACHAP">Lists!$BA$69</definedName>
    <definedName name="BotswanaBWA_C_BMoH">Lists!$BB$69</definedName>
    <definedName name="BotswanaBWA_M_BMOH">Lists!$BC$69</definedName>
    <definedName name="Burkina_Faso">Lists!$AB$57:$AB$60</definedName>
    <definedName name="Burkina_FasoBFA_C_IPC">Lists!$BD$69</definedName>
    <definedName name="Burkina_FasoBFA_H_SPCNLS">Lists!$BE$69</definedName>
    <definedName name="Burkina_FasoBFA_M_PADS">Lists!$BF$69</definedName>
    <definedName name="Burkina_FasoBFA_T_PADS">Lists!$BG$69</definedName>
    <definedName name="Burundi">Lists!$AC$57:$AC$58</definedName>
    <definedName name="BurundiBDI_C_UNDP">Lists!$BH$69</definedName>
    <definedName name="BurundiBDI_M_UNDP">Lists!$BI$69</definedName>
    <definedName name="Cabo_Verde">Lists!$AD$57</definedName>
    <definedName name="Cabo_VerdeCPV_Z_CCSSIDA">Lists!$BJ$69</definedName>
    <definedName name="Cambodia">Lists!$AE$57:$AE$58</definedName>
    <definedName name="CambodiaKHM_C_MEF">Lists!$BK$69</definedName>
    <definedName name="CambodiaKHM_S_MEF">Lists!$BL$69</definedName>
    <definedName name="Cameroon">Lists!$AF$57:$AF$60</definedName>
    <definedName name="CameroonCMR_C_CMF">Lists!$BM$69</definedName>
    <definedName name="CameroonCMR_H_MOH">Lists!$BN$69</definedName>
    <definedName name="CameroonCMR_M_MOH">Lists!$BO$69</definedName>
    <definedName name="CameroonCMR_T_MOH">Lists!$BP$69</definedName>
    <definedName name="Caribbean">Lists!$AG$57</definedName>
    <definedName name="CaribbeanQRB_C_OECS">Lists!$BQ$69</definedName>
    <definedName name="Central_African_Republic">Lists!$AH$57:$AH$58</definedName>
    <definedName name="Central_African_RepublicCAF_C_CRF">Lists!$BR$69</definedName>
    <definedName name="Central_African_RepublicCAF_M_WVI">Lists!$BS$69</definedName>
    <definedName name="Chad">Lists!$AI$57:$AI$60</definedName>
    <definedName name="ChadTCD_H_MOH">Lists!$BT$69</definedName>
    <definedName name="ChadTCD_M_MOH">Lists!$BU$69</definedName>
    <definedName name="ChadTCD_M_UNDP">Lists!$BV$69</definedName>
    <definedName name="ChadTCD_T_MOH">Lists!$BW$69</definedName>
    <definedName name="Cold_Chain_Consumables">Lists!$M$4:$M$8</definedName>
    <definedName name="Cold_Chain_ConsumablesCold_Box">Lists!$M$32</definedName>
    <definedName name="Cold_Chain_ConsumablesData_logger">Lists!$N$32</definedName>
    <definedName name="Cold_Chain_ConsumablesIcepack">Lists!$O$32</definedName>
    <definedName name="Cold_Chain_ConsumablesRemote_Temperature_Monitoring_System">Lists!$P$32</definedName>
    <definedName name="Cold_Chain_ConsumablesVaccine_carrier">Lists!$Q$32</definedName>
    <definedName name="Cold_Chain_Equipment">Lists!$N$4:$N$6</definedName>
    <definedName name="Cold_Chain_EquipmentVaccine_Combined_Refrigerator_and_Freezer">Lists!$R$32:$R$34</definedName>
    <definedName name="Cold_Chain_EquipmentVaccine_freezer">Lists!$S$32:$S$34</definedName>
    <definedName name="Cold_Chain_EquipmentVaccine_refrigerator">Lists!$T$32:$T$34</definedName>
    <definedName name="Colombia">Lists!$AJ$57</definedName>
    <definedName name="ColombiaCOL_H_ENTerritorio">Lists!$BX$69</definedName>
    <definedName name="Comoros">Lists!$AK$57:$AK$60</definedName>
    <definedName name="ComorosCOM_C_MOH">Lists!$CB$69</definedName>
    <definedName name="ComorosCOM_H_DNLS">Lists!$BY$69</definedName>
    <definedName name="ComorosCOM_M_PNLP">Lists!$BZ$69</definedName>
    <definedName name="ComorosCOM_T_PNLT">Lists!$CA$69</definedName>
    <definedName name="Congo">Lists!$AL$57:$AL$58</definedName>
    <definedName name="Congo_Democratic_Republic">Lists!$AM$57:$AM$62</definedName>
    <definedName name="Congo_Democratic_RepublicCOD_C_CORDAID">Lists!$CE$69</definedName>
    <definedName name="Congo_Democratic_RepublicCOD_H_MOH">Lists!$CF$69</definedName>
    <definedName name="Congo_Democratic_RepublicCOD_M_MOH">Lists!$CG$69</definedName>
    <definedName name="Congo_Democratic_RepublicCOD_M_SANRU">Lists!$CH$69</definedName>
    <definedName name="Congo_Democratic_RepublicCOD_S_MOH">Lists!$CI$69</definedName>
    <definedName name="Congo_Democratic_RepublicCOD_T_MOH">Lists!$CJ$69</definedName>
    <definedName name="CongoCOG_C_UNDP">Lists!$CC$69</definedName>
    <definedName name="CongoCOG_M_CRS">Lists!$CD$69</definedName>
    <definedName name="Costa_Rica">Lists!$AN$57</definedName>
    <definedName name="Costa_RicaCRI_H_HIVOS">Lists!$CK$69</definedName>
    <definedName name="Côte_d_Ivoire">Lists!$AO$57:$AO$62</definedName>
    <definedName name="Côte_d_IvoireCIV_C_ACI">Lists!$CL$69</definedName>
    <definedName name="Côte_d_IvoireCIV_H_MOH">Lists!$CM$69</definedName>
    <definedName name="Côte_d_IvoireCIV_M_MOH">Lists!$CN$69</definedName>
    <definedName name="Côte_d_IvoireCIV_M_SCI">Lists!$CO$69</definedName>
    <definedName name="Côte_d_IvoireCIV_S_MOH">Lists!$CP$69</definedName>
    <definedName name="Côte_d_IvoireCIV_T_MOH">Lists!$CQ$69</definedName>
    <definedName name="Countries" localSheetId="2">[1]Listes!$K$56:$DX$56</definedName>
    <definedName name="Countries" localSheetId="1">[1]Listes!$K$56:$DX$56</definedName>
    <definedName name="Countries" localSheetId="0">[1]Listes!$K$56:$DX$56</definedName>
    <definedName name="Countries">Lists!$M$56:$DZ$56</definedName>
    <definedName name="COVID_Diagnostics_reagents_and_consumables">Lists!$O$4:$O$6</definedName>
    <definedName name="COVID_Diagnostics_reagents_and_consumablesAirway">Lists!$W$32</definedName>
    <definedName name="COVID_Diagnostics_reagents_and_consumablesCOVID_Tests_or_Diagnostic_Consumables">Lists!$U$32:$U$42</definedName>
    <definedName name="COVID_Diagnostics_reagents_and_consumablesCOVID_Tests_or_Diagnostic_Reagents_and_Cartridges">Lists!$V$32:$V$41</definedName>
    <definedName name="COVID_Equipment">Lists!$P$4</definedName>
    <definedName name="COVID_EquipmentCOVID_Equipment">Lists!$X$32:$X$34</definedName>
    <definedName name="COVID_Molecular_Test_Equipment">Lists!$R$4:$R$13</definedName>
    <definedName name="COVID_Molecular_Test_EquipmentAutomated_extractors">Lists!$Z$32:$Z$38</definedName>
    <definedName name="COVID_Molecular_Test_EquipmentCOVID_Equipment_Other">Lists!$AA$32:$AA$34</definedName>
    <definedName name="COVID_Molecular_Test_EquipmentMagnetic_Stand_Manual_Extraction">Lists!$AB$32:$AB$34</definedName>
    <definedName name="COVID_Molecular_Test_EquipmentMagnetic_Stand_Manual_Extraction_Other">Lists!$AC$32</definedName>
    <definedName name="COVID_Molecular_Test_EquipmentTabletop_PCR_workstation_with_UV_light">Lists!$AD$32</definedName>
    <definedName name="COVID_Molecular_Test_EquipmentThermocycler_incl_RT_PCR_analyser">Lists!$AE$32:$AE$41</definedName>
    <definedName name="COVID_Molecular_Test_EquipmentThermocycler_incl_RT_PCR_analyser_Other">Lists!$AF$32:$AF$34</definedName>
    <definedName name="COVID_Molecular_Test_EquipmentUV_crosslinker">Lists!$AG$32</definedName>
    <definedName name="COVID_Molecular_Test_EquipmentUV_transilluminator_312nm">Lists!$AH$32</definedName>
    <definedName name="COVID_Molecular_Test_EquipmentUV_transilluminator_365nm">Lists!$AI$32</definedName>
    <definedName name="COVID_Novel_Medicines">Lists!$Q$4</definedName>
    <definedName name="COVID_Novel_MedicinesNew_Medicines">Lists!$Y$32</definedName>
    <definedName name="COVID_PPE_core">Lists!$S$4:$S$10</definedName>
    <definedName name="COVID_PPE_coreApron">Lists!$AJ$32</definedName>
    <definedName name="COVID_PPE_coreFaceshield">Lists!$AK$32:$AK$33</definedName>
    <definedName name="COVID_PPE_coreGloves">Lists!$AL$32:$AL$34</definedName>
    <definedName name="COVID_PPE_coreGoggles">Lists!$AM$32</definedName>
    <definedName name="COVID_PPE_coreGowns">Lists!$AN$32:$AN$33</definedName>
    <definedName name="COVID_PPE_coreMasks">Lists!$AO$32:$AO$34</definedName>
    <definedName name="COVID_PPE_coreRespirator">Lists!$AP$32:$AP$36</definedName>
    <definedName name="COVID_PPE_other">Lists!$T$4:$T$11</definedName>
    <definedName name="COVID_PPE_otherApron">Lists!$AQ$32</definedName>
    <definedName name="COVID_PPE_otherBootcover">Lists!$AR$32</definedName>
    <definedName name="COVID_PPE_otherBoots">Lists!$AS$32</definedName>
    <definedName name="COVID_PPE_otherCoverall">Lists!$AT$32</definedName>
    <definedName name="COVID_PPE_otherHeavy_duty_apron">Lists!$AU$32</definedName>
    <definedName name="COVID_PPE_otherHeavy_duty_gloves">Lists!$AV$32</definedName>
    <definedName name="COVID_PPE_otherOther_COVID_consumables">Lists!$AW$32</definedName>
    <definedName name="COVID_PPE_otherSurgical_cap">Lists!$AX$32</definedName>
    <definedName name="COVID_Tests_or_Antibody_Rapid_Diagnostic_Test_Ab_RDT">Lists!$U$4</definedName>
    <definedName name="COVID_Tests_or_Antibody_Rapid_Diagnostic_Test_Ab_RDTSARS_CoV_2_Ab_Rapid_Test_kit">Lists!$AY$32</definedName>
    <definedName name="COVID_Tests_or_Antigen_Rapid_Diagnostic_Test_Ag_RDT">Lists!$V$4</definedName>
    <definedName name="COVID_Tests_or_Antigen_Rapid_Diagnostic_Test_Ag_RDTSARS_CoV_2_Ag_Rapid_Test_kit">Lists!$AZ$32</definedName>
    <definedName name="Cuba">Lists!$AP$57</definedName>
    <definedName name="CubaCUB_H_UNDP">Lists!$CR$69</definedName>
    <definedName name="Djibouti">Lists!$AQ$57</definedName>
    <definedName name="DjiboutiDJI_Z_UNDP">Lists!$CS$69</definedName>
    <definedName name="Dominican_Republic">Lists!$AR$57:$AR$59</definedName>
    <definedName name="Dominican_RepublicDOM_H_CONAVIH">Lists!$CT$69</definedName>
    <definedName name="Dominican_RepublicDOM_H_IDCP">Lists!$CU$69</definedName>
    <definedName name="Dominican_RepublicDOM_T_MSPAS">Lists!$CV$69</definedName>
    <definedName name="Eastern_Africa">Lists!$AS$57</definedName>
    <definedName name="Eastern_AfricaQPA_T_IGAD">Lists!$CW$69</definedName>
    <definedName name="Ecuador">Lists!$AT$57</definedName>
    <definedName name="EcuadorECU_H_MOH">Lists!$CX$69</definedName>
    <definedName name="Egypt">Lists!$AU$57</definedName>
    <definedName name="EgyptEGY_C_UNDP">Lists!$CY$69</definedName>
    <definedName name="El_Salvador">Lists!$AV$57:$AV$59</definedName>
    <definedName name="El_SalvadorSLV_C_MOH">Lists!$DA$69</definedName>
    <definedName name="El_SalvadorSLV_H_MOH">Lists!$CZ$69</definedName>
    <definedName name="El_SalvadorSLV_H_PLAN">Lists!$DB$69</definedName>
    <definedName name="Eritrea">Lists!$AW$57:$AW$59</definedName>
    <definedName name="EritreaERI_H_MOH">Lists!$DC$69</definedName>
    <definedName name="EritreaERI_M_MOH">Lists!$DD$69</definedName>
    <definedName name="EritreaERI_T_MOH">Lists!$DE$69</definedName>
    <definedName name="Eswatini">Lists!$AX$57:$AX$59</definedName>
    <definedName name="EswatiniSWZ_C_CANGO">Lists!$DF$69</definedName>
    <definedName name="EswatiniSWZ_C_NERCHA">Lists!$DG$69</definedName>
    <definedName name="EswatiniSWZ_M_NERCHA">Lists!$DH$69</definedName>
    <definedName name="Ethiopia">Lists!$AY$57:$AY$60</definedName>
    <definedName name="EthiopiaETH_H_HAPCO">Lists!$DI$69</definedName>
    <definedName name="EthiopiaETH_M_FMOH">Lists!$DJ$69</definedName>
    <definedName name="EthiopiaETH_S_FMOH">Lists!$DK$69</definedName>
    <definedName name="EthiopiaETH_T_FMOH">Lists!$DL$69</definedName>
    <definedName name="ExternalData_1" localSheetId="6" hidden="1">'Grant Master (DO NOT DELETE)'!$A$1:$B$315</definedName>
    <definedName name="Gabon">Lists!$AZ$57</definedName>
    <definedName name="GabonGAB_T_CERMEL">Lists!$DM$69</definedName>
    <definedName name="Gambia">Lists!$BA$57:$BA$59</definedName>
    <definedName name="GambiaGMB_C_AAITG">Lists!$DN$69</definedName>
    <definedName name="GambiaGMB_C_NAS">Lists!$DO$69</definedName>
    <definedName name="GambiaGMB_M_MOH">Lists!$DP$69</definedName>
    <definedName name="GeneXpert_Equipment_for_C19RM">Lists!$X$4</definedName>
    <definedName name="GeneXpert_Equipment_for_C19RMGeneXpert_Equipment">Lists!$BD$32:$BD$40</definedName>
    <definedName name="Genomic_surveillance_or_sequencing">Lists!$W$4:$W$6</definedName>
    <definedName name="Genomic_surveillance_or_sequencingReagents_for_sequencing">Lists!$BA$32</definedName>
    <definedName name="Genomic_surveillance_or_sequencingSample_Collection">Lists!$BB$32:$BB$35</definedName>
    <definedName name="Genomic_surveillance_or_sequencingSequencing_analyzers">Lists!$BC$32:$BC$34</definedName>
    <definedName name="Georgia">Lists!$BB$57:$BB$59</definedName>
    <definedName name="GeorgiaGEO_C_NCDC">Lists!$DS$69</definedName>
    <definedName name="GeorgiaGEO_H_NCDC">Lists!$DQ$69</definedName>
    <definedName name="GeorgiaGEO_T_NCDC">Lists!$DR$69</definedName>
    <definedName name="Ghana">Lists!$BC$57:$BC$61</definedName>
    <definedName name="GhanaGHA_C_CHAG">Lists!$DT$69</definedName>
    <definedName name="GhanaGHA_C_MOH">Lists!$DU$69</definedName>
    <definedName name="GhanaGHA_H_WAPCAS">Lists!$DV$69</definedName>
    <definedName name="GhanaGHA_M_AGAMal">Lists!$DW$69</definedName>
    <definedName name="GhanaGHA_M_MOH">Lists!$DX$69</definedName>
    <definedName name="Guatemala">Lists!$BD$57:$BD$58</definedName>
    <definedName name="GuatemalaGTM_H_INCAP">Lists!$DY$69</definedName>
    <definedName name="GuatemalaGTM_T_MSPAS">Lists!$DZ$69</definedName>
    <definedName name="Guinea">Lists!$BE$57:$BE$59</definedName>
    <definedName name="Guinea_Bissau">Lists!$BF$57:$BF$58</definedName>
    <definedName name="Guinea_BissauGNB_C_MOH">Lists!$ED$69</definedName>
    <definedName name="Guinea_BissauGNB_M_UNDP">Lists!$EE$69</definedName>
    <definedName name="GuineaGIN_C_PLAN">Lists!$EA$69</definedName>
    <definedName name="GuineaGIN_H_MOH">Lists!$EB$69</definedName>
    <definedName name="GuineaGIN_M_CRS">Lists!$EC$69</definedName>
    <definedName name="Guyana">Lists!$BG$57:$BG$59</definedName>
    <definedName name="GuyanaGUY_H_MOH">Lists!$EF$69</definedName>
    <definedName name="GuyanaGUY_M_MOH">Lists!$EG$69</definedName>
    <definedName name="GuyanaGUY_T_MOH">Lists!$EH$69</definedName>
    <definedName name="Haiti">Lists!$BH$57:$BH$59</definedName>
    <definedName name="HaitiHTI_C_WV">Lists!$EI$69</definedName>
    <definedName name="HaitiHTI_M_UNDP">Lists!$EJ$69</definedName>
    <definedName name="HaitiHTI_S_UGP">Lists!$EK$69</definedName>
    <definedName name="Honduras">Lists!$BI$57:$BI$58</definedName>
    <definedName name="HondurasHND_C_CHF">Lists!$EL$69</definedName>
    <definedName name="HondurasHND_M_CHF">Lists!$EM$69</definedName>
    <definedName name="Inco_Term" localSheetId="2">[1]Listes!$K$48:$K$54</definedName>
    <definedName name="Inco_Term" localSheetId="1">[1]Listes!$K$48:$K$54</definedName>
    <definedName name="Inco_Term" localSheetId="0">[1]Listes!$K$48:$K$54</definedName>
    <definedName name="Inco_Term">Lists!$M$48:$M$54</definedName>
    <definedName name="India">Lists!$BJ$57:$BJ$66</definedName>
    <definedName name="IndiaIND_C_PLAN">Lists!$EN$69</definedName>
    <definedName name="IndiaIND_H_IHAA">Lists!$EO$69</definedName>
    <definedName name="IndiaIND_H_NACO">Lists!$EP$69</definedName>
    <definedName name="IndiaIND_H_SAATHII">Lists!$EQ$69</definedName>
    <definedName name="IndiaIND_M_NVBDCP">Lists!$ER$69</definedName>
    <definedName name="IndiaIND_M_TCIF">Lists!$ES$69</definedName>
    <definedName name="IndiaIND_T_CTD">Lists!$ET$69</definedName>
    <definedName name="IndiaIND_T_FIND">Lists!$EU$69</definedName>
    <definedName name="IndiaIND_T_IUATLD">Lists!$EV$69</definedName>
    <definedName name="IndiaIND_T_WJCF">Lists!$EW$69</definedName>
    <definedName name="Indonesia">Lists!$BK$57:$BK$62</definedName>
    <definedName name="IndonesiaIDN_H_MOH">Lists!$EX$69</definedName>
    <definedName name="IndonesiaIDN_H_SPIRITI">Lists!$EY$69</definedName>
    <definedName name="IndonesiaIDN_M_MOH">Lists!$EZ$69</definedName>
    <definedName name="IndonesiaIDN_M_PERDHAK">Lists!$FA$69</definedName>
    <definedName name="IndonesiaIDN_T_MOH">Lists!$FB$69</definedName>
    <definedName name="IndonesiaIDN_T_PBSTPI">Lists!$FC$69</definedName>
    <definedName name="Iran_Islamic_Republic">Lists!$BL$57</definedName>
    <definedName name="Iran_Islamic_RepublicIRN_H_UNDP">Lists!$FD$69</definedName>
    <definedName name="Jamaica">Lists!$BM$57</definedName>
    <definedName name="JamaicaJAM_H_MOH">Lists!$FE$69</definedName>
    <definedName name="Kazakhstan">Lists!$BN$57:$BN$58</definedName>
    <definedName name="KazakhstanKAZ_H_RAC">Lists!$FF$69</definedName>
    <definedName name="KazakhstanKAZ_T_NCTP">Lists!$FG$69</definedName>
    <definedName name="Kenya">Lists!$BO$57:$BO$62</definedName>
    <definedName name="KenyaKEN_H_KRCS">Lists!$FH$69</definedName>
    <definedName name="KenyaKEN_H_TNT">Lists!$FI$69</definedName>
    <definedName name="KenyaKEN_M_AMREF">Lists!$FJ$69</definedName>
    <definedName name="KenyaKEN_M_TNT">Lists!$FK$69</definedName>
    <definedName name="KenyaKEN_T_AMREF">Lists!$FL$69</definedName>
    <definedName name="KenyaKEN_T_TNT">Lists!$FM$69</definedName>
    <definedName name="Korea_Democratic_Peoples_Republic">Lists!$BP$57</definedName>
    <definedName name="Korea_Democratic_Peoples_RepublicPRK_Z_UNICEF">Lists!$FN$69</definedName>
    <definedName name="Kosovo">Lists!$BQ$57:$BQ$58</definedName>
    <definedName name="KosovoQNA_H_CDF">Lists!$FO$69</definedName>
    <definedName name="KosovoQNA_T_CDF">Lists!$FP$69</definedName>
    <definedName name="Kyrgyzstan">Lists!$BR$57</definedName>
    <definedName name="KyrgyzstanKGZ_C_UNDP">Lists!$FQ$69</definedName>
    <definedName name="Laboratory_Equipment">Lists!$Y$4:$Y$17</definedName>
    <definedName name="Laboratory_EquipmentAutoclave_for_laboratory">Lists!$BE$32:$BE$34</definedName>
    <definedName name="Laboratory_EquipmentBi_directional_Testing">Lists!$BF$32:$BF$39</definedName>
    <definedName name="Laboratory_EquipmentBiological_Safety_Cabinet_BSL_II">Lists!$BG$32:$BG$34</definedName>
    <definedName name="Laboratory_EquipmentCentrifuges">Lists!$BH$32:$BH$34</definedName>
    <definedName name="Laboratory_EquipmentEquipment_Other">Lists!$BR$32:$BR$34</definedName>
    <definedName name="Laboratory_EquipmentGlove_box">Lists!$BI$32:$BI$34</definedName>
    <definedName name="Laboratory_EquipmentIncubator">Lists!$BJ$32:$BJ$34</definedName>
    <definedName name="Laboratory_EquipmentLaboratory_freezer">Lists!$BK$32:$BK$34</definedName>
    <definedName name="Laboratory_EquipmentLaboratory_freezer_ultra_low">Lists!$BL$32:$BL$34</definedName>
    <definedName name="Laboratory_EquipmentLaboratory_refrigerator">Lists!$BM$32:$BM$34</definedName>
    <definedName name="Laboratory_EquipmentMicrocentrifuge">Lists!$BN$32:$BN$34</definedName>
    <definedName name="Laboratory_EquipmentRefrigerated_bench_top_centrifuge">Lists!$BO$32:$BO$34</definedName>
    <definedName name="Laboratory_EquipmentThermoblock">Lists!$BP$32:$BP$34</definedName>
    <definedName name="Laboratory_EquipmentVortex">Lists!$BQ$32:$BQ$34</definedName>
    <definedName name="Lao_Peoples_Democratic_Republic">Lists!$BS$57</definedName>
    <definedName name="Lao_Peoples_Democratic_RepublicLAO_C_MOH">Lists!$FR$69</definedName>
    <definedName name="Lesotho">Lists!$BT$57</definedName>
    <definedName name="LesothoLSO_C_MOF">Lists!$FS$69</definedName>
    <definedName name="Liberia">Lists!$BU$57:$BU$60</definedName>
    <definedName name="LiberiaLBR_C_MOH">Lists!$FT$69</definedName>
    <definedName name="LiberiaLBR_C_PLAN">Lists!$FU$69</definedName>
    <definedName name="LiberiaLBR_M_MOH">Lists!$FV$69</definedName>
    <definedName name="LiberiaLBR_M_PII">Lists!$FW$69</definedName>
    <definedName name="Madagascar">Lists!$BV$57:$BV$61</definedName>
    <definedName name="MadagascarMDG_H_PSI">Lists!$FX$69</definedName>
    <definedName name="MadagascarMDG_H_SECNLS">Lists!$FY$69</definedName>
    <definedName name="MadagascarMDG_M_PSI">Lists!$FZ$69</definedName>
    <definedName name="MadagascarMDG_S_MOH">Lists!$GA$69</definedName>
    <definedName name="MadagascarMDG_T_CRS">Lists!$GB$69</definedName>
    <definedName name="Malawi">Lists!$BW$57:$BW$60</definedName>
    <definedName name="MalawiMWI_C_MOH">Lists!$GC$69</definedName>
    <definedName name="MalawiMWI_C_WVM">Lists!$GD$69</definedName>
    <definedName name="MalawiMWI_M_MOH">Lists!$GE$69</definedName>
    <definedName name="MalawiMWI_M_WVM">Lists!$GF$69</definedName>
    <definedName name="Malaysia">Lists!$BX$57</definedName>
    <definedName name="MalaysiaMYS_H_MAC">Lists!$GG$69</definedName>
    <definedName name="Mali">Lists!$BY$57:$BY$60</definedName>
    <definedName name="MaliMLI_C_ARC">Lists!$GH$69</definedName>
    <definedName name="MaliMLI_C_MOH">Lists!$GI$69</definedName>
    <definedName name="MaliMLI_M_PSI">Lists!$GJ$69</definedName>
    <definedName name="MaliMLI_S_MOH">Lists!$GK$69</definedName>
    <definedName name="Mauritania">Lists!$BZ$57</definedName>
    <definedName name="MauritaniaMRT_Z_SENLS">Lists!$GL$69</definedName>
    <definedName name="Mauritius">Lists!$CA$57</definedName>
    <definedName name="MauritiusMUS_H_NAS">Lists!$GM$69</definedName>
    <definedName name="Medical_Oxygen_consumables">Lists!$Z$4:$Z$22</definedName>
    <definedName name="Medical_Oxygen_consumablesAirway">Lists!$BS$32:$BS$33</definedName>
    <definedName name="Medical_Oxygen_consumablesCO2_detector">Lists!$BT$32</definedName>
    <definedName name="Medical_Oxygen_consumablesCricothyrotomy">Lists!$BU$32</definedName>
    <definedName name="Medical_Oxygen_consumablesEndotracheal_tube">Lists!$BV$32:$BV$33</definedName>
    <definedName name="Medical_Oxygen_consumablesFlow_spitter">Lists!$BW$32</definedName>
    <definedName name="Medical_Oxygen_consumablesFlowmeter_medical_O2_Gas_Cylinder">Lists!$BX$32:$BX$34</definedName>
    <definedName name="Medical_Oxygen_consumablesFlowmeter_medical_O2_Terminal_Wall_Unit">Lists!$BY$32:$BY$34</definedName>
    <definedName name="Medical_Oxygen_consumablesHumidifier">Lists!$BZ$32</definedName>
    <definedName name="Medical_Oxygen_consumablesInfusion_giving_set">Lists!$CA$32</definedName>
    <definedName name="Medical_Oxygen_consumablesLaryngoscope">Lists!$CB$32:$CB$33</definedName>
    <definedName name="Medical_Oxygen_consumablesNasal_Cannula">Lists!$CC$32</definedName>
    <definedName name="Medical_Oxygen_consumablesNasal_Catheter">Lists!$CD$32</definedName>
    <definedName name="Medical_Oxygen_consumablesNasal_prong">Lists!$CE$32:$CE$34</definedName>
    <definedName name="Medical_Oxygen_consumablesOther">Lists!$CF$32</definedName>
    <definedName name="Medical_Oxygen_consumablesOxygen_mask">Lists!$CG$32:$CG$35</definedName>
    <definedName name="Medical_Oxygen_consumablesPulse_oximeter_probes">Lists!$CH$32:$CH$37</definedName>
    <definedName name="Medical_Oxygen_consumablesResuscitator">Lists!$CI$32:$CI$33</definedName>
    <definedName name="Medical_Oxygen_consumablesSuction_device">Lists!$CJ$32</definedName>
    <definedName name="Medical_Oxygen_consumablesTubing">Lists!$CK$32:$CK$33</definedName>
    <definedName name="Medical_Oxygen_equipment">Lists!$AA$4:$AA$11</definedName>
    <definedName name="Medical_Oxygen_equipmentCOVID_Equipment">Lists!$CL$32:$CL$33</definedName>
    <definedName name="Medical_Oxygen_equipmentMechanical_ventilation">Lists!$CM$32:$CM$33</definedName>
    <definedName name="Medical_Oxygen_equipmentNon_invasive_ventilation">Lists!$CN$32:$CN$34</definedName>
    <definedName name="Medical_Oxygen_equipmentOxygen_analyser">Lists!$CO$32:$CO$33</definedName>
    <definedName name="Medical_Oxygen_equipmentOxygen_concentrator">Lists!$CP$32:$CP$35</definedName>
    <definedName name="Medical_Oxygen_equipmentPulse_oximeter">Lists!$CQ$32:$CQ$34</definedName>
    <definedName name="Medical_Oxygen_equipmentSurge_suppressor">Lists!$CR$32</definedName>
    <definedName name="Medical_Oxygen_equipmentVoltage_stabilizer">Lists!$CS$32</definedName>
    <definedName name="Medical_Oxygen_Liquid_and_Gas">Lists!$AB$4:$AB$5</definedName>
    <definedName name="Medical_Oxygen_Liquid_and_GasMedical_gas_cylinder_portable">Lists!$CT$32</definedName>
    <definedName name="Medical_Oxygen_Liquid_and_GasOxygen_plant">Lists!$CU$32:$CU$34</definedName>
    <definedName name="Moldova">Lists!$CB$57</definedName>
    <definedName name="MoldovaMDA_C_PCIMU">Lists!$GN$69</definedName>
    <definedName name="Mongolia">Lists!$CC$57</definedName>
    <definedName name="MongoliaMNG_C_MOH">Lists!$GO$69</definedName>
    <definedName name="Montenegro">Lists!$CD$57:$CD$58</definedName>
    <definedName name="MontenegroMNE_C_MoH">Lists!$GQ$69</definedName>
    <definedName name="MontenegroMNE_H_MoH">Lists!$GP$69</definedName>
    <definedName name="Morocco">Lists!$CE$57</definedName>
    <definedName name="MoroccoMAR_C_MOH">Lists!$GR$69</definedName>
    <definedName name="Mozambique">Lists!$CF$57:$CF$62</definedName>
    <definedName name="MozambiqueMOZ_C_CCS">Lists!$GS$69</definedName>
    <definedName name="MozambiqueMOZ_H_FDC">Lists!$GT$69</definedName>
    <definedName name="MozambiqueMOZ_H_MOH">Lists!$GU$69</definedName>
    <definedName name="MozambiqueMOZ_M_MOH">Lists!$GV$69</definedName>
    <definedName name="MozambiqueMOZ_M_WV">Lists!$GW$69</definedName>
    <definedName name="MozambiqueMOZ_T_MOH">Lists!$GX$69</definedName>
    <definedName name="Myanmar">Lists!$CG$57:$CG$60</definedName>
    <definedName name="MyanmarMMR_H_SCF">Lists!$GY$69</definedName>
    <definedName name="MyanmarMMR_H_UNOPS">Lists!$GZ$69</definedName>
    <definedName name="MyanmarMMR_T_SCF">Lists!$HA$69</definedName>
    <definedName name="MyanmarMMR_T_UNOPS">Lists!$HC$69</definedName>
    <definedName name="MyanmarQSE_M_UNOPS">Lists!$HC$69:$HC$69</definedName>
    <definedName name="Namibia">Lists!$CH$57</definedName>
    <definedName name="NamibiaNAM_Z_MOH">Lists!$HD$69</definedName>
    <definedName name="Nepal">Lists!$CI$57:$CI$59</definedName>
    <definedName name="NepalNPL_H_SCF">Lists!$HE$69</definedName>
    <definedName name="NepalNPL_M_SCF">Lists!$HF$69</definedName>
    <definedName name="NepalNPL_T_SCF">Lists!$HG$69</definedName>
    <definedName name="Nicaragua">Lists!$CJ$57:$CJ$59</definedName>
    <definedName name="NicaraguaNIC_H_WVI">Lists!$HH$69</definedName>
    <definedName name="NicaraguaNIC_M_REDNICA">Lists!$HI$69</definedName>
    <definedName name="NicaraguaNIC_T_WVI">Lists!$HJ$69</definedName>
    <definedName name="Niger">Lists!$CK$57:$CK$59</definedName>
    <definedName name="Nigeria">Lists!$CL$57:$CL$64</definedName>
    <definedName name="NigeriaNGA_H_FHI360">Lists!$HN$69</definedName>
    <definedName name="NigeriaNGA_H_NACA">Lists!$HO$69</definedName>
    <definedName name="NigeriaNGA_M_CRS">Lists!$HP$69</definedName>
    <definedName name="NigeriaNGA_M_NMEP">Lists!$HQ$69</definedName>
    <definedName name="NigeriaNGA_S_NACA">Lists!$HR$69</definedName>
    <definedName name="NigeriaNGA_T_IHVN">Lists!$HS$69</definedName>
    <definedName name="NigeriaNGA_T_LSMOH">Lists!$HT$69</definedName>
    <definedName name="NigeriaNGA_T_NTBLCP">Lists!$HU$69</definedName>
    <definedName name="NigerNER_H_MSP">Lists!$HK$69</definedName>
    <definedName name="NigerNER_M_CRS">Lists!$HL$69</definedName>
    <definedName name="NigerNER_T_MSP">Lists!$HM$69</definedName>
    <definedName name="Oceania">Lists!$CM$57:$CM$58</definedName>
    <definedName name="OceaniaQUA_C_UNDP">Lists!$HV$69</definedName>
    <definedName name="OceaniaQUA_M_UNDP">Lists!$HW$69</definedName>
    <definedName name="Other_Health_Equipment">Lists!$AC$4:$AC$12</definedName>
    <definedName name="Other_Health_EquipmentBlood_Gas_Analyser">Lists!$CV$32</definedName>
    <definedName name="Other_Health_EquipmentElectrocardiogram_ECG_digital_monitor_and_recorder">Lists!$DC$32:$DC$34</definedName>
    <definedName name="Other_Health_EquipmentElectronic_drop_counter">Lists!$CW$32</definedName>
    <definedName name="Other_Health_EquipmentInfusion_pump">Lists!$CX$32</definedName>
    <definedName name="Other_Health_EquipmentPatient_monitor">Lists!$CY$32:$CY$33</definedName>
    <definedName name="Other_Health_EquipmentThermometer">Lists!$DA$32:$DA$33</definedName>
    <definedName name="Other_Health_EquipmentUltrasound">Lists!$DB$32</definedName>
    <definedName name="Other_Health_EquipmentUPS_units">Lists!$CZ$32:$CZ$34</definedName>
    <definedName name="Other_Health_EquipmentXray_Equipment">Lists!$DD$32:$DD$41</definedName>
    <definedName name="OTHER_NEAR_POC_for_C19RM">Lists!$AD$4</definedName>
    <definedName name="OTHER_NEAR_POC_for_C19RMOTHER_NEAR_POC">Lists!$DE$32:$DE$34</definedName>
    <definedName name="Pakistan">Lists!$CN$57:$CN$62</definedName>
    <definedName name="PakistanPAK_H_NZT">Lists!$HX$69</definedName>
    <definedName name="PakistanPAK_H_UNDP">Lists!$HY$69</definedName>
    <definedName name="PakistanPAK_M_DOMC">Lists!$HZ$69</definedName>
    <definedName name="PakistanPAK_M_TIH">Lists!$IA$69</definedName>
    <definedName name="PakistanPAK_T_MC">Lists!$IB$69</definedName>
    <definedName name="PakistanPAK_T_NTP">Lists!$IC$69</definedName>
    <definedName name="Panama">Lists!$CO$57</definedName>
    <definedName name="PanamaPAN_C_UNDP">Lists!$ID$69</definedName>
    <definedName name="Papua_New_Guinea">Lists!$CP$57:$CP$58</definedName>
    <definedName name="Papua_New_GuineaPNG_C_WV">Lists!$IE$69</definedName>
    <definedName name="Papua_New_GuineaPNG_M_RAM">Lists!$IF$69</definedName>
    <definedName name="Paraguay">Lists!$CQ$57:$CQ$58</definedName>
    <definedName name="ParaguayPRY_H_CIRD">Lists!$IG$69</definedName>
    <definedName name="ParaguayPRY_T_AV">Lists!$IH$69</definedName>
    <definedName name="Peru">Lists!$CR$57:$CR$59</definedName>
    <definedName name="PeruPER_C_SES">Lists!$IK$69</definedName>
    <definedName name="PeruPER_H_CARE">Lists!$II$69</definedName>
    <definedName name="PeruPER_T_SES">Lists!$IJ$69</definedName>
    <definedName name="Philippines">Lists!$CS$57:$CS$59</definedName>
    <definedName name="PhilippinesPHL_H_PSFI">Lists!$IL$69</definedName>
    <definedName name="PhilippinesPHL_M_PSFI">Lists!$IM$69</definedName>
    <definedName name="PhilippinesPHL_T_PBSP">Lists!$IN$69</definedName>
    <definedName name="Romania">Lists!$CT$57</definedName>
    <definedName name="RomaniaROU_T_MOH">Lists!$IO$69</definedName>
    <definedName name="Russian_Federation">Lists!$CU$57</definedName>
    <definedName name="Russian_FederationRUS_H_HAF">Lists!$IP$69</definedName>
    <definedName name="Rwanda">Lists!$CV$57:$CV$58</definedName>
    <definedName name="RWANDARWA_C_MOH">Lists!$IR$69</definedName>
    <definedName name="RwandaRWA_M_MOH">Lists!$IQ$69</definedName>
    <definedName name="Sao_Tome_and_Principe">Lists!$CW$57</definedName>
    <definedName name="Sao_Tome_and_PrincipeSTP_Z_MOH">Lists!$IS$69</definedName>
    <definedName name="Senegal">Lists!$CX$57:$CX$60</definedName>
    <definedName name="SenegalSEN_H_ANCS">Lists!$IT$69</definedName>
    <definedName name="SenegalSEN_H_CNLS">Lists!$IU$69</definedName>
    <definedName name="SenegalSEN_Z_MOH">Lists!$IV$69</definedName>
    <definedName name="SenegalSEN_Z_PLAN">Lists!$IW$69</definedName>
    <definedName name="Serbia">Lists!$CY$57</definedName>
    <definedName name="SerbiaSRB_H_MOH">Lists!$IX$69</definedName>
    <definedName name="Sierra_Leone">Lists!$CZ$57:$CZ$59</definedName>
    <definedName name="Sierra_LeoneSLE_Z_CRS">Lists!$IY$69</definedName>
    <definedName name="Sierra_LeoneSLE_Z_MOH">Lists!$JA$69</definedName>
    <definedName name="Sierra_LeoneSLE_Z_MOHS">Lists!$IZ$69</definedName>
    <definedName name="Slicer_ProductCat1">#N/A</definedName>
    <definedName name="Solomon_Islands">Lists!$DA$57:$DA$58</definedName>
    <definedName name="Solomon_IslandsSLB_M_MHMS">Lists!$JB$69</definedName>
    <definedName name="Solomon_IslandsSLB_T_MOH">Lists!$JC$69</definedName>
    <definedName name="Somalia">Lists!$DB$57:$DB$59</definedName>
    <definedName name="SomaliaSOM_H_UNICEF">Lists!$JD$69</definedName>
    <definedName name="SomaliaSOM_M_UNICEF">Lists!$JE$69</definedName>
    <definedName name="SomaliaSOM_T_WV">Lists!$JF$69</definedName>
    <definedName name="South_Africa">Lists!$DC$57:$DC$60</definedName>
    <definedName name="South_AfricaZAF_C_AFSA">Lists!$JG$69</definedName>
    <definedName name="South_AfricaZAF_C_BZ">Lists!$JH$69</definedName>
    <definedName name="South_AfricaZAF_C_NACOSA">Lists!$JI$69</definedName>
    <definedName name="South_AfricaZAF_C_NDOH">Lists!$JJ$69</definedName>
    <definedName name="South_Eastern_Asia">Lists!$DE$57:$DE$58</definedName>
    <definedName name="South_Eastern_AsiaQMZ_T_UNOPS">Lists!$JM$69</definedName>
    <definedName name="South_Eastern_AsiaQSE_M_UNOPS">Lists!#REF!</definedName>
    <definedName name="South_Sudan">Lists!$DD$57:$DD$58</definedName>
    <definedName name="South_SudanSSD_C_UNDP">Lists!$JK$69</definedName>
    <definedName name="South_SudanSSD_M_UNICEF">Lists!$JL$69</definedName>
    <definedName name="Southern_Asia">Lists!$DF$57</definedName>
    <definedName name="Southern_AsiaQMZ_T_UNDP">Lists!$JN$69</definedName>
    <definedName name="Sri_Lanka">Lists!$DG$57:$DG$61</definedName>
    <definedName name="Sri_LankaLKA_H_FPA">Lists!$JO$69</definedName>
    <definedName name="Sri_LankaLKA_H_MOH">Lists!$JP$69</definedName>
    <definedName name="Sri_LankaLKA_M_MOH">Lists!$JQ$69</definedName>
    <definedName name="Sri_LankaLKA_S_MOH">Lists!$JR$69</definedName>
    <definedName name="Sri_LankaLKA_T_MOH">Lists!$JS$69</definedName>
    <definedName name="Sudan">Lists!$DH$57:$DH$59</definedName>
    <definedName name="SudanSDN_H_UNDP">Lists!$JT$69</definedName>
    <definedName name="SudanSDN_M_MOH">Lists!$JU$69</definedName>
    <definedName name="SudanSDN_T_UNDP">Lists!$JV$69</definedName>
    <definedName name="Suriname">Lists!$DI$57:$DI$58</definedName>
    <definedName name="SurinameSUR_C_MOH">Lists!$JW$69</definedName>
    <definedName name="SurinameSUR_M_MoH">Lists!$JX$69</definedName>
    <definedName name="Tajikistan">Lists!$DJ$57</definedName>
    <definedName name="TajikistanTJK_C_UNDP">Lists!$JY$69</definedName>
    <definedName name="Tanzania_United_Republic">Lists!$DK$57:$DK$60</definedName>
    <definedName name="Tanzania_United_RepublicTZA_C_Amref">Lists!$JZ$69</definedName>
    <definedName name="Tanzania_United_RepublicTZA_H_MOF">Lists!$KA$69</definedName>
    <definedName name="Tanzania_United_RepublicTZA_M_MOFP">Lists!$KB$69</definedName>
    <definedName name="Tanzania_United_RepublicTZA_T_MOF">Lists!$KC$69</definedName>
    <definedName name="Thailand">Lists!$DL$57:$DL$58</definedName>
    <definedName name="ThailandTHA_C_DDC">Lists!$KD$69</definedName>
    <definedName name="ThailandTHA_C_RTF">Lists!$KE$69</definedName>
    <definedName name="Timor_Leste">Lists!$DM$57:$DM$59</definedName>
    <definedName name="Timor_LesteTLS_H_MOH">Lists!$KF$69</definedName>
    <definedName name="Timor_LesteTLS_M_MOH">Lists!$KG$69</definedName>
    <definedName name="Timor_LesteTLS_T_MOH">Lists!$KH$69</definedName>
    <definedName name="Togo">Lists!$DN$57:$DN$59</definedName>
    <definedName name="TogoTGO_H_PMT">Lists!$KI$69</definedName>
    <definedName name="TogoTGO_M_PMT">Lists!$KJ$69</definedName>
    <definedName name="TogoTGO_T_PMT">Lists!$KK$69</definedName>
    <definedName name="TrueNat_for_C19RM">Lists!$AE$4:$AE$5</definedName>
    <definedName name="TrueNat_for_C19RMTruelab_Uno_Dx">Lists!$DF$32:$DF$34</definedName>
    <definedName name="TrueNat_for_C19RMTrueprep">Lists!$DG$32:$DG$34</definedName>
    <definedName name="Tunisia">Lists!$DO$57</definedName>
    <definedName name="TunisiaTUN_H_ONFP">Lists!$KL$69</definedName>
    <definedName name="Turkmenistan">Lists!$DP$57</definedName>
    <definedName name="TurkmenistanTKM_T_UNDP">Lists!$KM$69</definedName>
    <definedName name="Uganda">Lists!$DQ$57:$DQ$61</definedName>
    <definedName name="UgandaUGA_C_TASO">Lists!$KN$69</definedName>
    <definedName name="UgandaUGA_H_MoFPED">Lists!$KO$69</definedName>
    <definedName name="UgandaUGA_M_MoFPED">Lists!$KP$69</definedName>
    <definedName name="UgandaUGA_M_TASO">Lists!$KQ$69</definedName>
    <definedName name="UgandaUGA_T_MoFPED">Lists!$KR$69</definedName>
    <definedName name="Ukraine">Lists!$DR$57:$DR$59</definedName>
    <definedName name="UkraineUKR_C_AUA">Lists!$KS$69</definedName>
    <definedName name="UkraineUKR_C_AUN">Lists!$KT$69</definedName>
    <definedName name="UkraineUKR_C_PHC">Lists!$KU$69</definedName>
    <definedName name="Uzbekistan">Lists!$DS$57</definedName>
    <definedName name="UzbekistanUZB_C_RAC">Lists!$KV$69</definedName>
    <definedName name="Venezuela">Lists!$DT$57</definedName>
    <definedName name="VenezuelaVEN_M_UNDP">Lists!$KW$69</definedName>
    <definedName name="Viet_Nam">Lists!$DU$57:$DU$59</definedName>
    <definedName name="Viet_NamVNM_H_VAAC">Lists!$KX$69</definedName>
    <definedName name="Viet_NamVNM_H_VUSTA">Lists!$KY$69</definedName>
    <definedName name="Viet_NamVNM_T_NTP">Lists!$KZ$69</definedName>
    <definedName name="Waste_management_for_C19RM">Lists!$AF$4:$AF$10</definedName>
    <definedName name="Waste_management_for_C19RMWaste_management_Autoclave">Lists!$DH$32:$DH$34</definedName>
    <definedName name="Waste_management_for_C19RMWaste_management_Incinerator_general_waste">Lists!$DI$32:$DI$34</definedName>
    <definedName name="Waste_management_for_C19RMWaste_management_Incinerator_medical_waste">Lists!$DJ$32:$DJ$34</definedName>
    <definedName name="Waste_management_for_C19RMWaste_management_Other_equipment">Lists!$DK$32:$DK$34</definedName>
    <definedName name="Waste_management_for_C19RMWaste_management_Service_Contracts">Lists!$DL$32</definedName>
    <definedName name="Waste_management_for_C19RMWaste_management_supplies_Consumables">Lists!$DM$32:$DM$36</definedName>
    <definedName name="Waste_management_for_C19RMWaste_management_supplies_Reagents">Lists!$DN$32</definedName>
    <definedName name="Western_Asia">Lists!$DV$57</definedName>
    <definedName name="Western_AsiaQSF_Z_IOM">Lists!$LA$69</definedName>
    <definedName name="World">Lists!$DW$57:$DW$61</definedName>
    <definedName name="WorldQMZ_H_AFAO">Lists!$LB$69</definedName>
    <definedName name="WorldQMZ_H_AUA">Lists!$LC$69</definedName>
    <definedName name="WorldQMZ_H_FA">Lists!$LD$69</definedName>
    <definedName name="WorldQMZ_T_PAS">Lists!$LE$69</definedName>
    <definedName name="WorldQSA_H_SCF">Lists!$LF$69</definedName>
    <definedName name="Zambia">Lists!$DX$57:$DX$60</definedName>
    <definedName name="ZambiaZMB_C_CHAZ">Lists!$LG$69</definedName>
    <definedName name="ZambiaZMB_C_MOH">Lists!$LH$69</definedName>
    <definedName name="ZambiaZMB_M_CHAZ">Lists!$LI$69</definedName>
    <definedName name="ZambiaZMB_M_MOH">Lists!$LJ$69</definedName>
    <definedName name="Zanzibar">Lists!$DY$57:$DY$58</definedName>
    <definedName name="ZanzibarQNB_C_MOH">Lists!$LK$69</definedName>
    <definedName name="ZanzibarQNB_M_MoH">Lists!$LL$69</definedName>
    <definedName name="Zimbabwe">Lists!$DZ$57:$DZ$59</definedName>
    <definedName name="ZimbabweZWE_H_UNDP">Lists!$LM$69</definedName>
    <definedName name="ZimbabweZWE_M_MOHCC">Lists!$LN$69</definedName>
    <definedName name="ZimbabweZWE_T_MOHCC">Lists!$LO$69</definedName>
  </definedNames>
  <calcPr calcId="191028"/>
  <pivotCaches>
    <pivotCache cacheId="5" r:id="rId11"/>
  </pivotCaches>
  <extLst>
    <ext xmlns:x14="http://schemas.microsoft.com/office/spreadsheetml/2009/9/main" uri="{BBE1A952-AA13-448e-AADC-164F8A28A991}">
      <x14:slicerCaches>
        <x14:slicerCache r:id="rId1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7" i="41" l="1"/>
  <c r="C65" i="41"/>
  <c r="C66" i="41" s="1"/>
  <c r="C64" i="41"/>
  <c r="C58" i="41"/>
  <c r="C55" i="41"/>
  <c r="C56" i="41" s="1"/>
  <c r="C57" i="41" s="1"/>
  <c r="C49" i="41"/>
  <c r="C47" i="41"/>
  <c r="C48" i="41" s="1"/>
  <c r="C46" i="41"/>
  <c r="C40" i="41"/>
  <c r="C37" i="41"/>
  <c r="C38" i="41" s="1"/>
  <c r="C39" i="41" s="1"/>
  <c r="C28" i="41"/>
  <c r="C27" i="41"/>
  <c r="C21" i="41"/>
  <c r="C20" i="41"/>
  <c r="C13" i="41"/>
  <c r="D275" i="35" l="1"/>
  <c r="D274" i="35"/>
  <c r="D273" i="35"/>
  <c r="D272" i="35"/>
  <c r="D271" i="35"/>
  <c r="D270" i="35"/>
  <c r="D269" i="35"/>
  <c r="D268" i="35"/>
  <c r="D267" i="35"/>
  <c r="D266" i="35"/>
  <c r="D265" i="35"/>
  <c r="D264" i="35"/>
  <c r="D263" i="35"/>
  <c r="D262" i="35"/>
  <c r="D261" i="35"/>
  <c r="D260" i="35"/>
  <c r="D259" i="35"/>
  <c r="D258" i="35"/>
  <c r="D257" i="35"/>
  <c r="D256" i="35"/>
  <c r="D255" i="35"/>
  <c r="D254" i="35"/>
  <c r="D253" i="35"/>
  <c r="D252" i="35"/>
  <c r="D251" i="35"/>
  <c r="D250" i="35"/>
  <c r="D249" i="35"/>
  <c r="D248" i="35"/>
  <c r="D247" i="35"/>
  <c r="D246" i="35"/>
  <c r="D245" i="35"/>
  <c r="D244" i="35"/>
  <c r="D243" i="35"/>
  <c r="D242" i="35"/>
  <c r="D241" i="35"/>
  <c r="D240" i="35"/>
  <c r="D239" i="35"/>
  <c r="D238" i="35"/>
  <c r="D237" i="35"/>
  <c r="D236" i="35"/>
  <c r="D235" i="35"/>
  <c r="D234" i="35"/>
  <c r="D233" i="35"/>
  <c r="D232" i="35"/>
  <c r="D231" i="35"/>
  <c r="D230" i="35"/>
  <c r="D229" i="35"/>
  <c r="D228" i="35"/>
  <c r="D227" i="35"/>
  <c r="D226" i="35"/>
  <c r="D225" i="35"/>
  <c r="D224" i="35"/>
  <c r="D223" i="35"/>
  <c r="D222" i="35"/>
  <c r="D221" i="35"/>
  <c r="D220" i="35"/>
  <c r="D219" i="35"/>
  <c r="D218" i="35"/>
  <c r="D217" i="35"/>
  <c r="D216" i="35"/>
  <c r="D215" i="35"/>
  <c r="D214" i="35"/>
  <c r="D213" i="35"/>
  <c r="D212" i="35"/>
  <c r="D211" i="35"/>
  <c r="D210" i="35"/>
  <c r="D209" i="35"/>
  <c r="D208" i="35"/>
  <c r="D207" i="35"/>
  <c r="D206" i="35"/>
  <c r="D205" i="35"/>
  <c r="D204" i="35"/>
  <c r="D203" i="35"/>
  <c r="D202" i="35"/>
  <c r="D201" i="35"/>
  <c r="D200" i="35"/>
  <c r="D199" i="35"/>
  <c r="D198" i="35"/>
  <c r="D197" i="35"/>
  <c r="D196" i="35"/>
  <c r="D195" i="35"/>
  <c r="D194" i="35"/>
  <c r="D193" i="35"/>
  <c r="D192" i="35"/>
  <c r="D191" i="35"/>
  <c r="D190" i="35"/>
  <c r="D189" i="35"/>
  <c r="D188" i="35"/>
  <c r="D187" i="35"/>
  <c r="D186" i="35"/>
  <c r="D185" i="35"/>
  <c r="D184" i="35"/>
  <c r="D183" i="35"/>
  <c r="D182" i="35"/>
  <c r="D181" i="35"/>
  <c r="D180" i="35"/>
  <c r="D179" i="35"/>
  <c r="D178" i="35"/>
  <c r="D177" i="35"/>
  <c r="D176" i="35"/>
  <c r="D175" i="35"/>
  <c r="D174" i="35"/>
  <c r="D173" i="35"/>
  <c r="D172" i="35"/>
  <c r="D171" i="35"/>
  <c r="D170" i="35"/>
  <c r="D169" i="35"/>
  <c r="D168" i="35"/>
  <c r="D167" i="35"/>
  <c r="D166" i="35"/>
  <c r="D165" i="35"/>
  <c r="D164" i="35"/>
  <c r="D163" i="35"/>
  <c r="D162" i="35"/>
  <c r="D161" i="35"/>
  <c r="D160" i="35"/>
  <c r="D159" i="35"/>
  <c r="D158" i="35"/>
  <c r="D157" i="35"/>
  <c r="D156" i="35"/>
  <c r="D155" i="35"/>
  <c r="D154" i="35"/>
  <c r="D153" i="35"/>
  <c r="D152" i="35"/>
  <c r="D151" i="35"/>
  <c r="D150" i="35"/>
  <c r="D149" i="35"/>
  <c r="D148" i="35"/>
  <c r="D147" i="35"/>
  <c r="D146" i="35"/>
  <c r="D145" i="35"/>
  <c r="D144" i="35"/>
  <c r="D143" i="35"/>
  <c r="D142" i="35"/>
  <c r="D141" i="35"/>
  <c r="D140" i="35"/>
  <c r="D139" i="35"/>
  <c r="D138" i="35"/>
  <c r="D137" i="35"/>
  <c r="D136" i="35"/>
  <c r="D135" i="35"/>
  <c r="D134" i="35"/>
  <c r="D133" i="35"/>
  <c r="D132" i="35"/>
  <c r="D131" i="35"/>
  <c r="D130" i="35"/>
  <c r="D129" i="35"/>
  <c r="D128" i="35"/>
  <c r="D127" i="35"/>
  <c r="D126" i="35"/>
  <c r="D125" i="35"/>
  <c r="D124" i="35"/>
  <c r="D123" i="35"/>
  <c r="D122" i="35"/>
  <c r="D121" i="35"/>
  <c r="D120" i="35"/>
  <c r="D119" i="35"/>
  <c r="D118" i="35"/>
  <c r="D117" i="35"/>
  <c r="D116" i="35"/>
  <c r="D115" i="35"/>
  <c r="D114" i="35"/>
  <c r="D113" i="35"/>
  <c r="D112" i="35"/>
  <c r="D111" i="35"/>
  <c r="D110" i="35"/>
  <c r="D109" i="35"/>
  <c r="D108" i="35"/>
  <c r="D107" i="35"/>
  <c r="D106" i="35"/>
  <c r="D105" i="35"/>
  <c r="D104" i="35"/>
  <c r="D103" i="35"/>
  <c r="D102" i="35"/>
  <c r="D101" i="35"/>
  <c r="D100" i="35"/>
  <c r="D99" i="35"/>
  <c r="D98" i="35"/>
  <c r="D97" i="35"/>
  <c r="D96" i="35"/>
  <c r="D95" i="35"/>
  <c r="D94" i="35"/>
  <c r="D93" i="35"/>
  <c r="D92" i="35"/>
  <c r="D91" i="35"/>
  <c r="D90" i="35"/>
  <c r="D89" i="35"/>
  <c r="D88" i="35"/>
  <c r="D87" i="35"/>
  <c r="D86" i="35"/>
  <c r="D85" i="35"/>
  <c r="D84" i="35"/>
  <c r="D83" i="35"/>
  <c r="D82" i="35"/>
  <c r="D81" i="35"/>
  <c r="D80" i="35"/>
  <c r="D79" i="35"/>
  <c r="D78" i="35"/>
  <c r="D77" i="35"/>
  <c r="D76" i="35"/>
  <c r="D75" i="35"/>
  <c r="D74" i="35"/>
  <c r="D73" i="35"/>
  <c r="D72" i="35"/>
  <c r="D71" i="35"/>
  <c r="D70" i="35"/>
  <c r="D69" i="35"/>
  <c r="D68" i="35"/>
  <c r="D67" i="35"/>
  <c r="D66" i="35"/>
  <c r="D65" i="35"/>
  <c r="D64" i="35"/>
  <c r="D63" i="35"/>
  <c r="D62" i="35"/>
  <c r="D61" i="35"/>
  <c r="D60" i="35"/>
  <c r="D59" i="35"/>
  <c r="D58" i="35"/>
  <c r="D57" i="35"/>
  <c r="D56" i="35"/>
  <c r="D55" i="35"/>
  <c r="D54" i="35"/>
  <c r="D53" i="35"/>
  <c r="D52" i="35"/>
  <c r="D51" i="35"/>
  <c r="D50" i="35"/>
  <c r="D49" i="35"/>
  <c r="D48" i="35"/>
  <c r="D47" i="35"/>
  <c r="D46" i="35"/>
  <c r="D45" i="35"/>
  <c r="D44" i="35"/>
  <c r="D43" i="35"/>
  <c r="D42" i="35"/>
  <c r="D41" i="35"/>
  <c r="D40" i="35"/>
  <c r="D39" i="35"/>
  <c r="D38" i="35"/>
  <c r="D37" i="35"/>
  <c r="D36" i="35"/>
  <c r="D35" i="35"/>
  <c r="D34" i="35"/>
  <c r="D33" i="35"/>
  <c r="D32" i="35"/>
  <c r="D31" i="35"/>
  <c r="D30" i="35"/>
  <c r="D29" i="35"/>
  <c r="D28" i="35"/>
  <c r="D27" i="35"/>
  <c r="D26" i="35"/>
  <c r="D25" i="35"/>
  <c r="D24" i="35"/>
  <c r="D23" i="35"/>
  <c r="D22" i="35"/>
  <c r="D21" i="35"/>
  <c r="D20" i="35"/>
  <c r="D19" i="35"/>
  <c r="D18" i="35"/>
  <c r="D17" i="35"/>
  <c r="D16" i="35"/>
  <c r="D15" i="35"/>
  <c r="D14" i="35"/>
  <c r="D13" i="35"/>
  <c r="D12" i="35"/>
  <c r="D11" i="35"/>
  <c r="D10" i="35"/>
  <c r="D9" i="35"/>
  <c r="D8" i="35"/>
  <c r="D7" i="35"/>
  <c r="D6" i="35"/>
  <c r="D5" i="35"/>
  <c r="D4" i="35"/>
  <c r="D3" i="35"/>
  <c r="D2" i="35"/>
  <c r="A5" i="7" l="1"/>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4" i="7"/>
  <c r="C178" i="28" l="1"/>
  <c r="C2" i="28"/>
  <c r="C3" i="28"/>
  <c r="C4" i="28"/>
  <c r="C5" i="28"/>
  <c r="C6" i="28"/>
  <c r="C7" i="28"/>
  <c r="C8" i="28"/>
  <c r="C9" i="28"/>
  <c r="C10" i="28"/>
  <c r="C11" i="28"/>
  <c r="C12" i="28"/>
  <c r="C13" i="28"/>
  <c r="C14" i="28"/>
  <c r="C15"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44" i="28"/>
  <c r="C45" i="28"/>
  <c r="C46" i="28"/>
  <c r="C47" i="28"/>
  <c r="C48" i="28"/>
  <c r="C49" i="28"/>
  <c r="C50" i="28"/>
  <c r="C51" i="28"/>
  <c r="C52" i="28"/>
  <c r="C53" i="28"/>
  <c r="C54" i="28"/>
  <c r="C55" i="28"/>
  <c r="C56"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C84" i="28"/>
  <c r="C85" i="28"/>
  <c r="C86" i="28"/>
  <c r="C87" i="28"/>
  <c r="C88" i="28"/>
  <c r="C89" i="28"/>
  <c r="C90" i="28"/>
  <c r="C91" i="28"/>
  <c r="C92" i="28"/>
  <c r="C93" i="28"/>
  <c r="C94" i="28"/>
  <c r="C95" i="28"/>
  <c r="C96" i="28"/>
  <c r="C97" i="28"/>
  <c r="C98" i="28"/>
  <c r="C99" i="28"/>
  <c r="C100" i="28"/>
  <c r="C101" i="28"/>
  <c r="C102" i="28"/>
  <c r="C103" i="28"/>
  <c r="C104" i="28"/>
  <c r="C105" i="28"/>
  <c r="C106" i="28"/>
  <c r="C107" i="28"/>
  <c r="C108" i="28"/>
  <c r="C109" i="28"/>
  <c r="C110" i="28"/>
  <c r="C111" i="28"/>
  <c r="C112" i="28"/>
  <c r="C113" i="28"/>
  <c r="C114" i="28"/>
  <c r="C115" i="28"/>
  <c r="C116" i="28"/>
  <c r="C117" i="28"/>
  <c r="C118" i="28"/>
  <c r="C119" i="28"/>
  <c r="C120" i="28"/>
  <c r="C121" i="28"/>
  <c r="C122" i="28"/>
  <c r="C123" i="28"/>
  <c r="C124" i="28"/>
  <c r="C125" i="28"/>
  <c r="C126" i="28"/>
  <c r="C127" i="28"/>
  <c r="C128" i="28"/>
  <c r="C129" i="28"/>
  <c r="C130" i="28"/>
  <c r="C131" i="28"/>
  <c r="C132" i="28"/>
  <c r="C133" i="28"/>
  <c r="C134" i="28"/>
  <c r="C135" i="28"/>
  <c r="C136" i="28"/>
  <c r="C137" i="28"/>
  <c r="C138" i="28"/>
  <c r="C139" i="28"/>
  <c r="C140" i="28"/>
  <c r="C141" i="28"/>
  <c r="C142" i="28"/>
  <c r="C143" i="28"/>
  <c r="C144" i="28"/>
  <c r="C145" i="28"/>
  <c r="C146" i="28"/>
  <c r="C147" i="28"/>
  <c r="C148" i="28"/>
  <c r="C149" i="28"/>
  <c r="C150" i="28"/>
  <c r="C151" i="28"/>
  <c r="C152" i="28"/>
  <c r="C153" i="28"/>
  <c r="C154" i="28"/>
  <c r="C155" i="28"/>
  <c r="C156" i="28"/>
  <c r="C157" i="28"/>
  <c r="C158" i="28"/>
  <c r="C159" i="28"/>
  <c r="C160" i="28"/>
  <c r="C161" i="28"/>
  <c r="C162" i="28"/>
  <c r="C163" i="28"/>
  <c r="C164" i="28"/>
  <c r="C165" i="28"/>
  <c r="C166" i="28"/>
  <c r="C167" i="28"/>
  <c r="C168" i="28"/>
  <c r="C169" i="28"/>
  <c r="C170" i="28"/>
  <c r="C171" i="28"/>
  <c r="C172" i="28"/>
  <c r="C173" i="28"/>
  <c r="C174" i="28"/>
  <c r="C175" i="28"/>
  <c r="C176" i="28"/>
  <c r="C177" i="28"/>
  <c r="C179" i="28"/>
  <c r="C180" i="28"/>
  <c r="C181" i="28"/>
  <c r="C182" i="28"/>
  <c r="C183" i="28"/>
  <c r="C184" i="28"/>
  <c r="C185" i="28"/>
  <c r="C186" i="28"/>
  <c r="C187" i="28"/>
  <c r="C188" i="28"/>
  <c r="C189" i="28"/>
  <c r="C190" i="28"/>
  <c r="C191" i="28"/>
  <c r="C192" i="28"/>
  <c r="C193" i="28"/>
  <c r="C194" i="28"/>
  <c r="C195" i="28"/>
  <c r="C196" i="28"/>
  <c r="C197" i="28"/>
  <c r="C198" i="28"/>
  <c r="C199" i="28"/>
  <c r="C200" i="28"/>
  <c r="C201" i="28"/>
  <c r="C202" i="28"/>
  <c r="C203" i="28"/>
  <c r="C204" i="28"/>
  <c r="C205" i="28"/>
  <c r="C206" i="28"/>
  <c r="C207" i="28"/>
  <c r="C208" i="28"/>
  <c r="C209" i="28"/>
  <c r="C210" i="28"/>
  <c r="C211" i="28"/>
  <c r="C212" i="28"/>
  <c r="C213" i="28"/>
  <c r="C214" i="28"/>
  <c r="C215" i="28"/>
  <c r="C216" i="28"/>
  <c r="C217" i="28"/>
  <c r="C218" i="28"/>
  <c r="C219" i="28"/>
  <c r="C220" i="28"/>
  <c r="C221" i="28"/>
  <c r="C222" i="28"/>
  <c r="C223" i="28"/>
  <c r="C224" i="28"/>
  <c r="C225" i="28"/>
  <c r="C226" i="28"/>
  <c r="C227" i="28"/>
  <c r="C228" i="28"/>
  <c r="C229" i="28"/>
  <c r="C230" i="28"/>
  <c r="C231" i="28"/>
  <c r="C232" i="28"/>
  <c r="C233" i="28"/>
  <c r="C234" i="28"/>
  <c r="C235" i="28"/>
  <c r="C236" i="28"/>
  <c r="C237" i="28"/>
  <c r="C238" i="28"/>
  <c r="C239" i="28"/>
  <c r="C240" i="28"/>
  <c r="C241" i="28"/>
  <c r="C242" i="28"/>
  <c r="C243" i="28"/>
  <c r="C244" i="28"/>
  <c r="C245" i="28"/>
  <c r="C246" i="28"/>
  <c r="C247" i="28"/>
  <c r="C248" i="28"/>
  <c r="C249" i="28"/>
  <c r="C250" i="28"/>
  <c r="C251" i="28"/>
  <c r="C252" i="28"/>
  <c r="C253" i="28"/>
  <c r="C254" i="28"/>
  <c r="C255" i="28"/>
  <c r="C256" i="28"/>
  <c r="C257" i="28"/>
  <c r="C258" i="28"/>
  <c r="C259" i="28"/>
  <c r="C260" i="28"/>
  <c r="C261" i="28"/>
  <c r="C262" i="28"/>
  <c r="C263" i="28"/>
  <c r="C264" i="28"/>
  <c r="C265" i="28"/>
  <c r="C266" i="28"/>
  <c r="C267" i="28"/>
  <c r="C268" i="28"/>
  <c r="C269" i="28"/>
  <c r="C270" i="28"/>
  <c r="C271" i="28"/>
  <c r="C272" i="28"/>
  <c r="C273" i="28"/>
  <c r="C274" i="28"/>
  <c r="C275" i="28"/>
  <c r="C276" i="28"/>
  <c r="C277" i="28"/>
  <c r="C278" i="28"/>
  <c r="C279" i="28"/>
  <c r="C280" i="28"/>
  <c r="C281" i="28"/>
  <c r="C282" i="28"/>
  <c r="C283" i="28"/>
  <c r="C284" i="28"/>
  <c r="C285" i="28"/>
  <c r="C286" i="28"/>
  <c r="C287" i="28"/>
  <c r="C288" i="28"/>
  <c r="C289" i="28"/>
  <c r="C290" i="28"/>
  <c r="C291" i="28"/>
  <c r="C292" i="28"/>
  <c r="C293" i="28"/>
  <c r="C294" i="28"/>
  <c r="C295" i="28"/>
  <c r="C296" i="28"/>
  <c r="C297" i="28"/>
  <c r="C298" i="28"/>
  <c r="C299" i="28"/>
  <c r="C300" i="28"/>
  <c r="C301" i="28"/>
  <c r="C302" i="28"/>
  <c r="C303" i="28"/>
  <c r="C304" i="28"/>
  <c r="C305" i="28"/>
  <c r="C306" i="28"/>
  <c r="C307" i="28"/>
  <c r="C308" i="28"/>
  <c r="C309" i="28"/>
  <c r="C310" i="28"/>
  <c r="C311" i="28"/>
  <c r="C312" i="28"/>
  <c r="C313" i="28"/>
  <c r="C314" i="28"/>
  <c r="C315" i="28"/>
  <c r="E5" i="7" l="1"/>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81" i="7"/>
  <c r="E282" i="7"/>
  <c r="E283" i="7"/>
  <c r="E284" i="7"/>
  <c r="E285" i="7"/>
  <c r="E286" i="7"/>
  <c r="E287" i="7"/>
  <c r="E288" i="7"/>
  <c r="E289" i="7"/>
  <c r="E290" i="7"/>
  <c r="E291" i="7"/>
  <c r="E292" i="7"/>
  <c r="E293" i="7"/>
  <c r="E294" i="7"/>
  <c r="E4" i="7"/>
  <c r="C11" i="4" l="1"/>
  <c r="C12" i="4" l="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s="1"/>
  <c r="C104" i="4" s="1"/>
  <c r="C105" i="4" s="1"/>
  <c r="C106" i="4" s="1"/>
  <c r="C107" i="4" s="1"/>
  <c r="C108" i="4" s="1"/>
  <c r="C109" i="4" s="1"/>
  <c r="C110" i="4" s="1"/>
  <c r="C111" i="4" s="1"/>
  <c r="C112" i="4" s="1"/>
  <c r="C113" i="4" s="1"/>
  <c r="C114" i="4" s="1"/>
  <c r="C115" i="4" s="1"/>
  <c r="C116" i="4" s="1"/>
  <c r="C117" i="4" s="1"/>
  <c r="C118" i="4" s="1"/>
  <c r="C119" i="4" s="1"/>
  <c r="C120" i="4" s="1"/>
  <c r="C121" i="4" s="1"/>
  <c r="C122" i="4" s="1"/>
  <c r="C123" i="4" s="1"/>
  <c r="C124" i="4" s="1"/>
  <c r="C125" i="4" s="1"/>
  <c r="C126" i="4" s="1"/>
  <c r="C127" i="4" s="1"/>
  <c r="C128" i="4" s="1"/>
  <c r="C129" i="4" s="1"/>
  <c r="C130" i="4" s="1"/>
  <c r="C131" i="4" s="1"/>
  <c r="C132" i="4" s="1"/>
  <c r="C133" i="4" s="1"/>
  <c r="C134" i="4" s="1"/>
  <c r="C135" i="4" s="1"/>
  <c r="C136" i="4" s="1"/>
  <c r="C137" i="4" s="1"/>
  <c r="C138" i="4" s="1"/>
  <c r="C139" i="4" s="1"/>
  <c r="C140" i="4" s="1"/>
  <c r="C141" i="4" s="1"/>
  <c r="C142" i="4" s="1"/>
  <c r="C143" i="4" s="1"/>
  <c r="C144" i="4" s="1"/>
  <c r="C145" i="4" s="1"/>
  <c r="C146" i="4" s="1"/>
  <c r="C147" i="4" s="1"/>
  <c r="C148" i="4" s="1"/>
  <c r="C149" i="4" s="1"/>
  <c r="C150" i="4" s="1"/>
  <c r="C151" i="4" s="1"/>
  <c r="C152" i="4" s="1"/>
  <c r="C153" i="4" s="1"/>
  <c r="C154" i="4" s="1"/>
  <c r="C155" i="4" s="1"/>
  <c r="C156" i="4" s="1"/>
  <c r="C157" i="4" s="1"/>
  <c r="C158" i="4" s="1"/>
  <c r="C159" i="4" s="1"/>
  <c r="C160" i="4" s="1"/>
  <c r="C161" i="4" s="1"/>
  <c r="C162" i="4" s="1"/>
  <c r="C163" i="4" s="1"/>
  <c r="C164" i="4" s="1"/>
  <c r="C165" i="4" s="1"/>
  <c r="C166" i="4" s="1"/>
  <c r="C167" i="4" s="1"/>
  <c r="C168" i="4" s="1"/>
  <c r="C169" i="4" s="1"/>
  <c r="C170" i="4" s="1"/>
  <c r="C171" i="4" s="1"/>
  <c r="C172" i="4" s="1"/>
  <c r="C173" i="4" s="1"/>
  <c r="C174" i="4" s="1"/>
  <c r="C175" i="4" s="1"/>
  <c r="C176" i="4" s="1"/>
  <c r="C177" i="4" s="1"/>
  <c r="C178" i="4" s="1"/>
  <c r="C179" i="4" s="1"/>
  <c r="C180" i="4" s="1"/>
  <c r="C181" i="4" s="1"/>
  <c r="C182" i="4" s="1"/>
  <c r="C183" i="4" s="1"/>
  <c r="C184" i="4" s="1"/>
  <c r="C185" i="4" s="1"/>
  <c r="C186" i="4" s="1"/>
  <c r="C187" i="4" s="1"/>
  <c r="C188" i="4" s="1"/>
  <c r="C189" i="4" s="1"/>
  <c r="C190" i="4" s="1"/>
  <c r="C191" i="4" s="1"/>
  <c r="C192" i="4" s="1"/>
  <c r="C193" i="4" s="1"/>
  <c r="C194" i="4" s="1"/>
  <c r="C195" i="4" s="1"/>
  <c r="C196" i="4" s="1"/>
  <c r="C197" i="4" s="1"/>
  <c r="C198" i="4" s="1"/>
  <c r="C199" i="4" s="1"/>
  <c r="C200" i="4" s="1"/>
  <c r="C201" i="4" s="1"/>
  <c r="C202" i="4" s="1"/>
  <c r="C203" i="4" s="1"/>
  <c r="C204" i="4" s="1"/>
  <c r="C205" i="4" s="1"/>
  <c r="C206" i="4" s="1"/>
  <c r="C207" i="4" s="1"/>
  <c r="C208" i="4" s="1"/>
  <c r="C209" i="4" s="1"/>
  <c r="C210" i="4" s="1"/>
  <c r="C211" i="4" s="1"/>
  <c r="C212" i="4" s="1"/>
  <c r="C213" i="4" s="1"/>
  <c r="C214" i="4" s="1"/>
  <c r="C215" i="4" s="1"/>
  <c r="C216" i="4" s="1"/>
  <c r="C217" i="4" s="1"/>
  <c r="C218" i="4" s="1"/>
  <c r="C219" i="4" s="1"/>
  <c r="C220" i="4" s="1"/>
  <c r="C221" i="4" s="1"/>
  <c r="C222" i="4" s="1"/>
  <c r="C223" i="4" s="1"/>
  <c r="C224" i="4" s="1"/>
  <c r="C225" i="4" s="1"/>
  <c r="C226" i="4" s="1"/>
  <c r="C227" i="4" s="1"/>
  <c r="C228" i="4" s="1"/>
  <c r="C229" i="4" s="1"/>
  <c r="C230" i="4" s="1"/>
  <c r="C231" i="4" s="1"/>
  <c r="C232" i="4" s="1"/>
  <c r="C233" i="4" s="1"/>
  <c r="C234" i="4" s="1"/>
  <c r="C235" i="4" s="1"/>
  <c r="C236" i="4" s="1"/>
  <c r="C237" i="4" s="1"/>
  <c r="C238" i="4" s="1"/>
  <c r="C239" i="4" s="1"/>
  <c r="C240" i="4" s="1"/>
  <c r="C241" i="4" s="1"/>
  <c r="C242" i="4" s="1"/>
  <c r="C243" i="4" s="1"/>
  <c r="C244" i="4" s="1"/>
  <c r="C245" i="4" s="1"/>
  <c r="C246" i="4" s="1"/>
  <c r="C247" i="4" s="1"/>
  <c r="C248" i="4" s="1"/>
  <c r="C249" i="4" s="1"/>
  <c r="C250" i="4" s="1"/>
  <c r="C251" i="4" s="1"/>
  <c r="C252" i="4" s="1"/>
  <c r="C253" i="4" s="1"/>
  <c r="C254" i="4" s="1"/>
  <c r="C255" i="4" s="1"/>
  <c r="C256" i="4" s="1"/>
  <c r="C257" i="4" s="1"/>
  <c r="C258" i="4" s="1"/>
  <c r="C259" i="4" s="1"/>
  <c r="C260" i="4" s="1"/>
  <c r="C261" i="4" s="1"/>
  <c r="C262" i="4" s="1"/>
  <c r="C263" i="4" s="1"/>
  <c r="C264" i="4" s="1"/>
  <c r="C265" i="4" s="1"/>
  <c r="C266" i="4" s="1"/>
  <c r="C267" i="4" s="1"/>
  <c r="C268" i="4" s="1"/>
  <c r="C269" i="4" s="1"/>
  <c r="C270" i="4" s="1"/>
  <c r="C271" i="4" s="1"/>
  <c r="C272" i="4" s="1"/>
  <c r="C273" i="4" s="1"/>
  <c r="C274" i="4" s="1"/>
  <c r="C275" i="4" s="1"/>
  <c r="C276" i="4" s="1"/>
  <c r="C277" i="4" s="1"/>
  <c r="C278" i="4" s="1"/>
  <c r="C279" i="4" s="1"/>
  <c r="C280" i="4" s="1"/>
  <c r="C281" i="4" s="1"/>
  <c r="C282" i="4" s="1"/>
  <c r="C283" i="4" s="1"/>
  <c r="C284" i="4" s="1"/>
  <c r="C303" i="4" s="1"/>
  <c r="C304" i="4" s="1"/>
  <c r="C305" i="4" s="1"/>
  <c r="C306" i="4" s="1"/>
  <c r="C307" i="4" s="1"/>
  <c r="C308" i="4" s="1"/>
  <c r="C309" i="4" s="1"/>
  <c r="C310" i="4" s="1"/>
  <c r="C311" i="4" s="1"/>
  <c r="C312" i="4" s="1"/>
  <c r="C313" i="4" s="1"/>
  <c r="C314" i="4" s="1"/>
  <c r="C315" i="4" s="1"/>
  <c r="C316" i="4" s="1"/>
  <c r="C317" i="4" s="1"/>
  <c r="C318" i="4" s="1"/>
  <c r="C319" i="4" s="1"/>
  <c r="C320" i="4" s="1"/>
  <c r="C321" i="4" s="1"/>
  <c r="C322" i="4" s="1"/>
  <c r="C323" i="4" s="1"/>
  <c r="C324" i="4" s="1"/>
  <c r="C325" i="4" s="1"/>
  <c r="C326" i="4" s="1"/>
  <c r="C327" i="4" s="1"/>
  <c r="C328" i="4"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B311D5A-6BCA-4080-BCBE-BB9F9A50E598}" keepAlive="1" name="Query - Table1" description="Connection to the 'Table1' query in the workbook." type="5" refreshedVersion="8" background="1" saveData="1">
    <dbPr connection="Provider=Microsoft.Mashup.OleDb.1;Data Source=$Workbook$;Location=Table1;Extended Properties=&quot;&quot;" command="SELECT * FROM [Table1]"/>
  </connection>
  <connection id="2" xr16:uid="{0239B33C-8FAF-4C74-A670-98C341CD6327}" keepAlive="1" name="Query - Table1 (2)" description="Connection to the 'Table1 (2)' query in the workbook." type="5" refreshedVersion="0" background="1" saveData="1">
    <dbPr connection="Provider=Microsoft.Mashup.OleDb.1;Data Source=$Workbook$;Location=&quot;Table1 (2)&quot;;Extended Properties=&quot;&quot;" command="SELECT * FROM [Table1 (2)]"/>
  </connection>
  <connection id="3" xr16:uid="{E8BE7755-2EDD-4E6C-B528-82DE7B8CC330}" keepAlive="1" name="Query - Table11" description="Connection to the 'Table11' query in the workbook." type="5" refreshedVersion="0" background="1" saveData="1">
    <dbPr connection="Provider=Microsoft.Mashup.OleDb.1;Data Source=$Workbook$;Location=Table11;Extended Properties=&quot;&quot;" command="SELECT * FROM [Table11]"/>
  </connection>
  <connection id="4" xr16:uid="{3498D5D1-7EFF-4ACF-AEF0-FDC60ED58B02}" keepAlive="1" name="Query - Table3" description="Connection to the 'Table3' query in the workbook." type="5" refreshedVersion="8" background="1" saveData="1">
    <dbPr connection="Provider=Microsoft.Mashup.OleDb.1;Data Source=$Workbook$;Location=Table3;Extended Properties=&quot;&quot;" command="SELECT * FROM [Table3]"/>
  </connection>
  <connection id="5" xr16:uid="{6F61175E-8DB5-4D89-993C-12CCFB2B6EDB}" keepAlive="1" name="Query - Table4" description="Connection to the 'Table4' query in the workbook." type="5" refreshedVersion="8" background="1" saveData="1">
    <dbPr connection="Provider=Microsoft.Mashup.OleDb.1;Data Source=$Workbook$;Location=Table4;Extended Properties=&quot;&quot;" command="SELECT * FROM [Table4]"/>
  </connection>
  <connection id="6" xr16:uid="{DCB94E67-4846-4849-98D8-8473E5CF05B6}" keepAlive="1" name="Query - Table6" description="Connection to the 'Table6' query in the workbook." type="5" refreshedVersion="0" background="1" saveData="1">
    <dbPr connection="Provider=Microsoft.Mashup.OleDb.1;Data Source=$Workbook$;Location=Table6;Extended Properties=&quot;&quot;" command="SELECT * FROM [Table6]"/>
  </connection>
  <connection id="7" xr16:uid="{74080C41-6C53-4ECB-A39E-EB505633E6AF}" keepAlive="1" name="Query - Table9" description="Connection to the 'Table9' query in the workbook." type="5" refreshedVersion="0" background="1" saveData="1">
    <dbPr connection="Provider=Microsoft.Mashup.OleDb.1;Data Source=$Workbook$;Location=Table9;Extended Properties=&quot;&quot;" command="SELECT * FROM [Table9]"/>
  </connection>
</connections>
</file>

<file path=xl/sharedStrings.xml><?xml version="1.0" encoding="utf-8"?>
<sst xmlns="http://schemas.openxmlformats.org/spreadsheetml/2006/main" count="6648" uniqueCount="1496">
  <si>
    <t>ProductCat</t>
  </si>
  <si>
    <t>ProductInn</t>
  </si>
  <si>
    <t>ProductSpec</t>
  </si>
  <si>
    <t>Cold Chain Consumables</t>
  </si>
  <si>
    <t>Cold Box</t>
  </si>
  <si>
    <t>Cold box, Large, Long range, vaccine storage capacity</t>
  </si>
  <si>
    <t>Data logger</t>
  </si>
  <si>
    <t>Multi-use data logger</t>
  </si>
  <si>
    <t>Icepack</t>
  </si>
  <si>
    <t>Remote Temperature Monitoring System</t>
  </si>
  <si>
    <t>Configured for real-time monitoring of vaccine storage conditions</t>
  </si>
  <si>
    <t>Vaccine carrier</t>
  </si>
  <si>
    <t>Vaccine carrier,Large, Long range vaccine storage capacity</t>
  </si>
  <si>
    <t>Cold Chain Equipment</t>
  </si>
  <si>
    <t>Vaccine Combined Refrigerator and Freezer</t>
  </si>
  <si>
    <t>Equipment</t>
  </si>
  <si>
    <t>Spare parts and accessories</t>
  </si>
  <si>
    <t>Warranty, maintenance and service</t>
  </si>
  <si>
    <t>Vaccine freezer</t>
  </si>
  <si>
    <t>Vaccine refrigerator</t>
  </si>
  <si>
    <t>COVID Diagnostics reagents and consumables</t>
  </si>
  <si>
    <t>Airway</t>
  </si>
  <si>
    <t>Abbott RealTime SARS-CoV-2 RT-PCR Kit 96 tests</t>
  </si>
  <si>
    <t>COVID Tests or Diagnostic Consumables</t>
  </si>
  <si>
    <t>Cepheid Xpert Nasopharyngeal swab collection kit 100</t>
  </si>
  <si>
    <t>Extraction consumables (e.g. deep-well plate, microplate)</t>
  </si>
  <si>
    <t>Filtered Pipette Tips Sterile, 0.1-10 µl, 30 mm, Racked, 960 pieces, box</t>
  </si>
  <si>
    <t>Filtered Pipette Tips Sterile, 100-1000 µl, 66 mm, Racked, 960 pieces, box</t>
  </si>
  <si>
    <t>Filtered Pipette Tips Sterile, 20-200 µl, 30 mm, Racked, 960 pieces, box</t>
  </si>
  <si>
    <t>Filtered Pipette Tips Sterile, 2-30 µl, 51 mm, Racked, 960 pieces, box</t>
  </si>
  <si>
    <t>Other consumables - Enter details in Comments</t>
  </si>
  <si>
    <t>Sample collection kit: swab</t>
  </si>
  <si>
    <t>Sample collection kit: swab and viral transport medium</t>
  </si>
  <si>
    <t>Sample collection kit: viral transport medium</t>
  </si>
  <si>
    <t>Sample collection: Triple packaging boxes for transport</t>
  </si>
  <si>
    <t>COVID Tests or Diagnostic Reagents and Cartridges</t>
  </si>
  <si>
    <t>BGI Real-time fluorescent RT-PCR kit for detecting 2019- nCoV</t>
  </si>
  <si>
    <t>Cepheid Xpert® Xpress SARS-CoV-2 10 tests</t>
  </si>
  <si>
    <t>Hologic Aptima SARS-CoV-2 assay</t>
  </si>
  <si>
    <t>Other automated tests - please specify in the comments column</t>
  </si>
  <si>
    <t>Other manual tests - please specify in the comments column</t>
  </si>
  <si>
    <t>Qiagen QIAamp Viral RNA extraction kit</t>
  </si>
  <si>
    <t>Roche Cobas SARS-CoV-2 RT-PCR Kit 96 tests</t>
  </si>
  <si>
    <t>Thermo Fisher MagMAX Viral/Pathogen Nucleic Acid Isolation Kit</t>
  </si>
  <si>
    <t>Thermo Fisher TaqPath COVID-19 CE-IVD RT-PCR Kit</t>
  </si>
  <si>
    <t>COVID Equipment</t>
  </si>
  <si>
    <t>COVID Molecular Test Equipment</t>
  </si>
  <si>
    <t>Automated extractors</t>
  </si>
  <si>
    <t>BioMerieux EMAG (easyMAG) Equipment</t>
  </si>
  <si>
    <t>KingFisher™ Flex Purification System, KingFisher with 96 Deep-well</t>
  </si>
  <si>
    <t>Qiagen QIAsymphony SP Equipment</t>
  </si>
  <si>
    <t>Roche MagNA pure Equipment</t>
  </si>
  <si>
    <t>COVID Equipment Other</t>
  </si>
  <si>
    <t>Magnetic Stand Manual Extraction</t>
  </si>
  <si>
    <t>Magnetic Stand for Manual Extraction 96 well magnet stand</t>
  </si>
  <si>
    <t>Magnetic Stand Manual Extraction Other</t>
  </si>
  <si>
    <t>Tabletop PCR workstation with UV light</t>
  </si>
  <si>
    <t>Thermocycler incl RT PCR analyser</t>
  </si>
  <si>
    <t>Applied Biosystems 7500 Fast Dx Real Time PCR Systems</t>
  </si>
  <si>
    <t>Applied Biosystems 7500 Fast Real Time PCR Systems</t>
  </si>
  <si>
    <t>Applied Biosystems™ 7500 Real-Time PCR Instrument</t>
  </si>
  <si>
    <t>BioRad CFX96 PCR system</t>
  </si>
  <si>
    <t>Qiagen Rotor-Gene 5 Plex PCR system</t>
  </si>
  <si>
    <t>QuantStudio™ 5 Real-Time PCR System, 384-well</t>
  </si>
  <si>
    <t>QuantStudio™ 5 Real-Time PCR System, 96-well, 0.1 mL</t>
  </si>
  <si>
    <t>QuantStudio™ 5 Real-Time PCR System, 96-well, 0.2 mL</t>
  </si>
  <si>
    <t>Roche LightCycler 480 PCR system</t>
  </si>
  <si>
    <t>SLAN-96P PCR system</t>
  </si>
  <si>
    <t>Thermocycler incl RT PCR analyser Other</t>
  </si>
  <si>
    <t>UV crosslinker</t>
  </si>
  <si>
    <t>UV transilluminator 312nm</t>
  </si>
  <si>
    <t>UV transilluminator 365nm</t>
  </si>
  <si>
    <t>COVID Novel Medicines</t>
  </si>
  <si>
    <t>New Medicines</t>
  </si>
  <si>
    <t>Enter details in Comments</t>
  </si>
  <si>
    <t>COVID PPE core</t>
  </si>
  <si>
    <t>Apron</t>
  </si>
  <si>
    <t>Apron Reusable, 100</t>
  </si>
  <si>
    <t>Faceshield</t>
  </si>
  <si>
    <t>Faceshield Reusable</t>
  </si>
  <si>
    <t>Faceshield Single-use, disposable</t>
  </si>
  <si>
    <t>Gloves</t>
  </si>
  <si>
    <t>Gloves, Examination - Latex - non-sterile, single-use, disposable, powder-free 100</t>
  </si>
  <si>
    <t>Gloves, Examination - Nitrile - non-sterile, single-use, disposable, powder-free100</t>
  </si>
  <si>
    <t>Gloves, Surgical - sterile, single-use, disposable, powder-free pair</t>
  </si>
  <si>
    <t>Goggles</t>
  </si>
  <si>
    <t>Goggles, protective, indirect side-ventilation</t>
  </si>
  <si>
    <t>Gowns</t>
  </si>
  <si>
    <t>Gown, Isolation, non-woven, disposable, pack 10</t>
  </si>
  <si>
    <t>Gown, Surgical sterile, single-use, disposable, standard perfusion</t>
  </si>
  <si>
    <t>Masks</t>
  </si>
  <si>
    <t>Mask, Medical, Type I, single-use, disposable 50</t>
  </si>
  <si>
    <t>Mask, Surgical, Type II (non-fluid resistant), single-use, disposable 50</t>
  </si>
  <si>
    <t>Mask, Surgical, Type IIR (fluid resistant), single-use, disposable 50</t>
  </si>
  <si>
    <t>Respirator</t>
  </si>
  <si>
    <t>Airflow (fit-test) test set</t>
  </si>
  <si>
    <t>Refill for airflow test set</t>
  </si>
  <si>
    <t>Respirator, High-filt, FPP2/N95, non-sterile each</t>
  </si>
  <si>
    <t>Respirator, High-filt, FPP3, non-sterile each</t>
  </si>
  <si>
    <t>Surgical Respirator, High-filt, FPP2/N95, sterile each</t>
  </si>
  <si>
    <t>COVID PPE other</t>
  </si>
  <si>
    <t>Apron Single-use, disposable 100</t>
  </si>
  <si>
    <t>Bootcover</t>
  </si>
  <si>
    <t>Bootcover, anti-skid, elasticated, pair</t>
  </si>
  <si>
    <t>Boots</t>
  </si>
  <si>
    <t>Boots, rubber/PVC, reusable, pair</t>
  </si>
  <si>
    <t>Coverall</t>
  </si>
  <si>
    <t>Coverall, Protection, CatIII, Type 6b</t>
  </si>
  <si>
    <t>Heavy duty apron</t>
  </si>
  <si>
    <t>Apron, protection, plastic, reusable</t>
  </si>
  <si>
    <t>Heavy duty gloves</t>
  </si>
  <si>
    <t>Gloves, Heavy-duty, rubber/nitrile, pair</t>
  </si>
  <si>
    <t>Other COVID consumables</t>
  </si>
  <si>
    <t>Other - Enter details in Comments</t>
  </si>
  <si>
    <t>Surgical cap</t>
  </si>
  <si>
    <t>Cap, surgical, bouffant, non-woven, box 100</t>
  </si>
  <si>
    <t>COVID Tests or Antibody Rapid Diagnostic Test Ab RDT</t>
  </si>
  <si>
    <t>SARS CoV 2 Ab Rapid Test kit</t>
  </si>
  <si>
    <t>SARS-CoV-2 - Generic Rapid Antibody Diagnostic Test Kit - 1 test</t>
  </si>
  <si>
    <t>COVID Tests or Antigen Rapid Diagnostic Test Ag RDT</t>
  </si>
  <si>
    <t>SARS CoV 2 Ag Rapid Test kit</t>
  </si>
  <si>
    <t>SARS-CoV-2 - Generic Rapid Antigen Diagnostic Test Kit - 1 test</t>
  </si>
  <si>
    <t>GeneXpert Equipment for C19RM</t>
  </si>
  <si>
    <t>GeneXpert Equipment</t>
  </si>
  <si>
    <t>GeneXpert 1-module Edge with tablet, barcode reader and auxiliary batteries</t>
  </si>
  <si>
    <t>GeneXpert IV-2 modules with desktop computer and barcode reader</t>
  </si>
  <si>
    <t>GeneXpert IV-2 modules with laptop computer and barcode reader</t>
  </si>
  <si>
    <t>GeneXpert IV-4 modules with desktop computer and barcode reader</t>
  </si>
  <si>
    <t>GeneXpert IV-4 modules with laptop computer and barcode reader</t>
  </si>
  <si>
    <t>GeneXpert XVI-16 modules with desktop computer and barcode reader</t>
  </si>
  <si>
    <t>GeneXpert XVI-16 modules with laptop computer and barcode reader</t>
  </si>
  <si>
    <t>Genomic surveillance or sequencing</t>
  </si>
  <si>
    <t>Reagents for sequencing</t>
  </si>
  <si>
    <t>Sample Collection</t>
  </si>
  <si>
    <t>Container, sharps, leak-resistant, with lid</t>
  </si>
  <si>
    <t>Needles and Syringes</t>
  </si>
  <si>
    <t>Triple packaging boxes for transport</t>
  </si>
  <si>
    <t>Sequencing analyzers</t>
  </si>
  <si>
    <t>Laboratory Equipment</t>
  </si>
  <si>
    <t>Autoclave for laboratory</t>
  </si>
  <si>
    <t>Bi directional testing</t>
  </si>
  <si>
    <t>GeneXpert MTB/RIF Cartridge 10</t>
  </si>
  <si>
    <t>GeneXpert MTB/RIF Cartridge 50</t>
  </si>
  <si>
    <t>GeneXpert MTB/RIF ULTRA Cartridge 10</t>
  </si>
  <si>
    <t>GeneXpert MTB/RIF ULTRA Cartridge 50</t>
  </si>
  <si>
    <t>GeneXpert MTB/XDR Cartridge 10</t>
  </si>
  <si>
    <t>Truenat MTB 20 tests</t>
  </si>
  <si>
    <t>Truenat MTB Plus 20 tests</t>
  </si>
  <si>
    <t>Truenat MTB-RIF Dx 20 tests</t>
  </si>
  <si>
    <t>Biological Safety Cabinet BSL II</t>
  </si>
  <si>
    <t>Centrifuges</t>
  </si>
  <si>
    <t>Equipment other</t>
  </si>
  <si>
    <t>Glove box</t>
  </si>
  <si>
    <t>Incubator</t>
  </si>
  <si>
    <t>Laboratory freezer</t>
  </si>
  <si>
    <t>Laboratory freezer ultra low</t>
  </si>
  <si>
    <t>Laboratory refrigerator</t>
  </si>
  <si>
    <t>Microcentrifuge</t>
  </si>
  <si>
    <t>Refrigerated bench top centrifuge</t>
  </si>
  <si>
    <t>Thermoblock</t>
  </si>
  <si>
    <t>Vortex</t>
  </si>
  <si>
    <t>Medical Oxygen consumables</t>
  </si>
  <si>
    <t>Nasopharyngeal airway</t>
  </si>
  <si>
    <t>Oropharyngeal airway,Guedel, sterile,single-use</t>
  </si>
  <si>
    <t>CO2 detector</t>
  </si>
  <si>
    <t>Colorimetric end tidal CO2 detector</t>
  </si>
  <si>
    <t>Cricothyrotomy</t>
  </si>
  <si>
    <t>Set, emergency, 6 mm, sterile, single use</t>
  </si>
  <si>
    <t>Endotracheal tube</t>
  </si>
  <si>
    <t>Endotracheal tube (specify in comments with cuff, without cuff)</t>
  </si>
  <si>
    <t>Endotracheal tube introducer (specify in comments Bougie or Stylet)</t>
  </si>
  <si>
    <t>Flow spitter</t>
  </si>
  <si>
    <t>Flow splitter, for oxygen concentrator, 5 flowmeters, range 0.125 – 2 l/m</t>
  </si>
  <si>
    <t>Flowmeter medical O2 Gas Cylinder</t>
  </si>
  <si>
    <t>Thorpe tube, pressure-compensated, with pressure regulator &amp; pressure-reducing valve, Barbed green “Christmas tree” connector to connect to tubing/patient delivery device</t>
  </si>
  <si>
    <t>Thorpe tube, pressure-compensated, with pressure regulator &amp; pressure-reducing valve, DISS female/male connector (or other) &amp; adapter to connect with humidifier</t>
  </si>
  <si>
    <t>Thorpe tube, pressure-compensated, with pressure regulator &amp; pressure-reducing valve, DISS female/male connector (or other) &amp; adapter to connect with regulator</t>
  </si>
  <si>
    <t>Flowmeter medical O2 Terminal Wall Unit</t>
  </si>
  <si>
    <t>Thorpe tube, pressure-compensated, with pressure regulator, Barbed green “Christmas tree” connector to connect to tubing/patient delivery device</t>
  </si>
  <si>
    <t>Thorpe tube, pressure-compensated, with pressure regulator, DISS female/male connector (or other) &amp; adapter to connect with humidifier</t>
  </si>
  <si>
    <t>Thorpe tube, pressure-compensated, with pressure regulator, DISS female/male connector (or other) &amp; adapter to connect with regulator</t>
  </si>
  <si>
    <t>Humidifier</t>
  </si>
  <si>
    <t>Humidifier, non-heated, reusable</t>
  </si>
  <si>
    <t>Infusion giving set</t>
  </si>
  <si>
    <t>Infusion giving sets for adult and pediatric use with IV catheters and scalp vein sets (all size)</t>
  </si>
  <si>
    <t>Laryngoscope</t>
  </si>
  <si>
    <t>Laryngoscope – adult/child</t>
  </si>
  <si>
    <t>Laryngoscope – neonate</t>
  </si>
  <si>
    <t>Nasal Cannula</t>
  </si>
  <si>
    <t>High flow with tubing &amp; patient interfaces, with accessories</t>
  </si>
  <si>
    <t>Nasal Catheter</t>
  </si>
  <si>
    <t>High flow with tubing &amp; adapters, lubricated, non-sterile</t>
  </si>
  <si>
    <t>Nasal prong</t>
  </si>
  <si>
    <t>Prongs, nasal, Oxygen, adult, single use</t>
  </si>
  <si>
    <t>Prongs, nasal, Oxygen, child, single use</t>
  </si>
  <si>
    <t>Prongs, nasal, Oxygen, neonate, single use</t>
  </si>
  <si>
    <t>Other</t>
  </si>
  <si>
    <t>Oxygen mask</t>
  </si>
  <si>
    <t>Oxygen mask with connection tube, reservoir bag and value, adult, single use</t>
  </si>
  <si>
    <t>Oxygen mask with connection tube, reservoir bag and value, child, single use</t>
  </si>
  <si>
    <t>Venturi mask with percent O2 Lock and tubing, adult</t>
  </si>
  <si>
    <t>Venturi mask with percent O2 Lock and tubing, child</t>
  </si>
  <si>
    <t>Pulse oximeter probes</t>
  </si>
  <si>
    <t>Handheld pulse oximeter probes, adult</t>
  </si>
  <si>
    <t>Handheld pulse oximeter probes, neonatal</t>
  </si>
  <si>
    <t>Handheld pulse oximeter probes, pediatric</t>
  </si>
  <si>
    <t>Tabletop pulse oximeter probes, adult</t>
  </si>
  <si>
    <t>Tabletop pulse oximeter probes, neonatal</t>
  </si>
  <si>
    <t>Tabletop pulse oximeter probes, pediatric</t>
  </si>
  <si>
    <t>Resuscitator</t>
  </si>
  <si>
    <t>Resuscitator, adult</t>
  </si>
  <si>
    <t>Resuscitator, child</t>
  </si>
  <si>
    <t>Suction device</t>
  </si>
  <si>
    <t>Suction devices (Electrical recommend)</t>
  </si>
  <si>
    <t>Tubing</t>
  </si>
  <si>
    <t>Oxygen administration tubing, non-sterile</t>
  </si>
  <si>
    <t>Suction tubing, silicone, non-sterile</t>
  </si>
  <si>
    <t>Medical Oxygen equipment</t>
  </si>
  <si>
    <t>Mechanical ventilation</t>
  </si>
  <si>
    <t>Patient ventilator, for critical / intensive care, for adult &amp; paediatric, with breathing circuits &amp; patient interface</t>
  </si>
  <si>
    <t>Patient ventilator, for transport, for adult &amp; paediatric, with breathing circuits &amp; patient interface</t>
  </si>
  <si>
    <t>Non invasive ventilation</t>
  </si>
  <si>
    <t>BiPAP, with tubing &amp; patient interfaces, with accessories</t>
  </si>
  <si>
    <t>CPAP, with tubing and patient interfaces, adult &amp; paediatric, with accessories</t>
  </si>
  <si>
    <t>High-Flow Nasal Cannula (HFNC) Oxygen Therapy Devices</t>
  </si>
  <si>
    <t>Oxygen analyser</t>
  </si>
  <si>
    <t>Electrochemical, battery-powered, handheld</t>
  </si>
  <si>
    <t>Ultrasonic, battery-powered, handheld</t>
  </si>
  <si>
    <t>Oxygen concentrator</t>
  </si>
  <si>
    <t>Oxygen concentrator, portable, with accessories</t>
  </si>
  <si>
    <t>Oxygen concentrator, stationary/bedside, with accessories</t>
  </si>
  <si>
    <t>Pulse oximeter</t>
  </si>
  <si>
    <t>Oxygen saturation monitor, portable fingertip, battery-powered</t>
  </si>
  <si>
    <t>Oxygen saturation monitor, portable handheld, battery-powered, with cables &amp; sensor</t>
  </si>
  <si>
    <t>Oxygen saturation monitor, tabletop, AC-powered, with cables &amp; sensor</t>
  </si>
  <si>
    <t>Surge suppressor</t>
  </si>
  <si>
    <t>Surge protector device, with multiple protected output sockets, hospital grade</t>
  </si>
  <si>
    <t>Voltage stabilizer</t>
  </si>
  <si>
    <t>Electronic, microprocessor controlled voltage stabilizer, with voltage monitor</t>
  </si>
  <si>
    <t>Medical Oxygen Liquid and Gas</t>
  </si>
  <si>
    <t>Medical gas cylinder portable</t>
  </si>
  <si>
    <t>Compressed oxygen or compressed medical air, with valves and regulators.</t>
  </si>
  <si>
    <t>Oxygen plant</t>
  </si>
  <si>
    <t>Pressure Swing Adsorption (PSA) Oxygen Generator Plants</t>
  </si>
  <si>
    <t>Other Health Equipment</t>
  </si>
  <si>
    <t>Blood Gas Analyser</t>
  </si>
  <si>
    <t>Portable, with cartridges and control solutions</t>
  </si>
  <si>
    <t>Electrocardiogram ECG digital monitor and recorder</t>
  </si>
  <si>
    <t>Electronic drop counter</t>
  </si>
  <si>
    <t>Electronic drop counter, IV fluids</t>
  </si>
  <si>
    <t>Infusion pump</t>
  </si>
  <si>
    <t>Infusion pump, with accessories</t>
  </si>
  <si>
    <t>Patient monitor</t>
  </si>
  <si>
    <t>Patient monitor, multiparametric with EKG/ECG</t>
  </si>
  <si>
    <t>Patient monitor, multiparametric without EKG/ECG</t>
  </si>
  <si>
    <t>Thermometer</t>
  </si>
  <si>
    <t>Non-contact infrared thermometer</t>
  </si>
  <si>
    <t>Thermometer, clinical, non-cntct, incl bat</t>
  </si>
  <si>
    <t>Ultrasound</t>
  </si>
  <si>
    <t>Portable, w/linear and phased array cardiac transducer (5.0-7.5 MHz), w/trolley</t>
  </si>
  <si>
    <t>UPS units</t>
  </si>
  <si>
    <t>Xray Equipment</t>
  </si>
  <si>
    <t>Darkroom Automatic X-ray Film processor</t>
  </si>
  <si>
    <t>Daylight Automatic X-ray Film Processor</t>
  </si>
  <si>
    <t>Mobile basic diagnostic x-ray system, analogue</t>
  </si>
  <si>
    <t>Mobile basic diagnostic x-ray system, digital</t>
  </si>
  <si>
    <t>Mobile flouroscopic x-ray system, analogue</t>
  </si>
  <si>
    <t>Mobile flouroscopic x-ray system, digital</t>
  </si>
  <si>
    <t>Other type</t>
  </si>
  <si>
    <t>Radiographic film view box, non-powered</t>
  </si>
  <si>
    <t>OTHER NEAR POC for C19RM</t>
  </si>
  <si>
    <t>OTHER NEAR POC</t>
  </si>
  <si>
    <t>Inco Term</t>
  </si>
  <si>
    <t>DAP</t>
  </si>
  <si>
    <t>Xpert Xpress SARS-CoV-2 kit</t>
  </si>
  <si>
    <t>COVID PPE and consumables</t>
  </si>
  <si>
    <t>Respirator, High-filt, FPP2/N95, no-valve, non-sterile 20</t>
  </si>
  <si>
    <t>Respirator, high-filt, fpp2/n95, no-valve, none ster., Piece</t>
  </si>
  <si>
    <t>Gloves, Examination, non-ster, s.u./disp, pwd free, Latex, size M – Pack of 100</t>
  </si>
  <si>
    <t>Mask, Surgical, Type IIR fluid resistant, single-use, disposable 50</t>
  </si>
  <si>
    <t>Mask, Surgical, Type IIR, ear loop, fluid resistant, s.u./disp. - Pack of 50</t>
  </si>
  <si>
    <t>Geography</t>
  </si>
  <si>
    <t>For mapping</t>
  </si>
  <si>
    <t>Check</t>
  </si>
  <si>
    <t>Mapping1</t>
  </si>
  <si>
    <t>Mapping2</t>
  </si>
  <si>
    <t>Geography Name</t>
  </si>
  <si>
    <t>Grant Name</t>
  </si>
  <si>
    <t>Prinicipal Recipient Name</t>
  </si>
  <si>
    <t>TrueNat for C19RM</t>
  </si>
  <si>
    <t>Waste management for C19RM</t>
  </si>
  <si>
    <t>Other Health Equipment (and consumables)</t>
  </si>
  <si>
    <t>Afghanistan</t>
  </si>
  <si>
    <t>AFG-H-UNDP</t>
  </si>
  <si>
    <t>United Nations Development Programme</t>
  </si>
  <si>
    <t>Truelab Uno Dx</t>
  </si>
  <si>
    <t>Waste management Autoclave</t>
  </si>
  <si>
    <t>AFG-M-UNDP</t>
  </si>
  <si>
    <t>Trueprep</t>
  </si>
  <si>
    <t>Waste management Incinerator general waste</t>
  </si>
  <si>
    <t>AFG-T-MOPH</t>
  </si>
  <si>
    <t>Ministry of Public Health of the Islamic Republic of Afghanistan</t>
  </si>
  <si>
    <t>Waste management Incinerator medical waste</t>
  </si>
  <si>
    <t>AFG-T-UNDP</t>
  </si>
  <si>
    <t>Waste management Service Contracts</t>
  </si>
  <si>
    <t>Angola</t>
  </si>
  <si>
    <t>AGO-Z-UNDP</t>
  </si>
  <si>
    <t>Waste management supplies Consumables</t>
  </si>
  <si>
    <t>Azerbaijan</t>
  </si>
  <si>
    <t>AZE-C-MOH</t>
  </si>
  <si>
    <t>Ministry of Health of the Republic of Azerbaijan</t>
  </si>
  <si>
    <t>Waste management supplies Reagents</t>
  </si>
  <si>
    <t>Bangladesh</t>
  </si>
  <si>
    <t>BGD-H-ICDDRB</t>
  </si>
  <si>
    <t>International Centre for Diarrhoeal Disease Research, Bangladesh</t>
  </si>
  <si>
    <t>Waste management Other equipment</t>
  </si>
  <si>
    <t>BGD-H-NASP</t>
  </si>
  <si>
    <t>Economic Relations Division, Ministry of Finance of the People's Republic of Bangladesh</t>
  </si>
  <si>
    <t>BGD-H-SC</t>
  </si>
  <si>
    <t>Save the Children Federation, Inc.</t>
  </si>
  <si>
    <t>BGD-M-BRAC</t>
  </si>
  <si>
    <t>BRAC</t>
  </si>
  <si>
    <t>BGD-M-NMCP</t>
  </si>
  <si>
    <t>BGD-T-BRAC</t>
  </si>
  <si>
    <t>BGD-T-NTP</t>
  </si>
  <si>
    <t>Benin</t>
  </si>
  <si>
    <t>BEN-H-PlanBen</t>
  </si>
  <si>
    <t>Plan International, Inc.</t>
  </si>
  <si>
    <t>Bi directional Testing</t>
  </si>
  <si>
    <t>C19 Diagnostics</t>
  </si>
  <si>
    <t>BEN-H-PSLS</t>
  </si>
  <si>
    <t>Programme santé de lutte contre le Sida</t>
  </si>
  <si>
    <t>BEN-T-PNT</t>
  </si>
  <si>
    <t>Programme National contre la Tuberculose de la République du Bénin</t>
  </si>
  <si>
    <t>Bhutan</t>
  </si>
  <si>
    <t>BTN-C-MOH</t>
  </si>
  <si>
    <t>Ministry of Health of the Royal Government of Bhutan</t>
  </si>
  <si>
    <t>BTN-M-MOH</t>
  </si>
  <si>
    <t>Burkina Faso</t>
  </si>
  <si>
    <t>BFA-C-IPC</t>
  </si>
  <si>
    <t>Initiative Privée et Communautaire pour la Santé et la Riposte au VIH/SIDA  au Burkina Faso (IPC/BF)</t>
  </si>
  <si>
    <t>BFA-H-SPCNLS</t>
  </si>
  <si>
    <t>Secrétariat Permanent du Conseil National de Lutte contre le Sida et les Infections Sexuellement Transmissibles (SP/CNLS-IST)</t>
  </si>
  <si>
    <t>BFA-M-PADS</t>
  </si>
  <si>
    <t>Programme d'Appui au Développement Sanitaire (PADS)</t>
  </si>
  <si>
    <t>BFA-T-PADS</t>
  </si>
  <si>
    <t>Burundi</t>
  </si>
  <si>
    <t>BDI-C-UNDP</t>
  </si>
  <si>
    <t>BDI-M-UNDP</t>
  </si>
  <si>
    <t>Cabo Verde</t>
  </si>
  <si>
    <t>CPV-Z-CCSSIDA</t>
  </si>
  <si>
    <t>Coordination Committee of the Fight against AIDS of Cabo Verde</t>
  </si>
  <si>
    <t>Cambodia</t>
  </si>
  <si>
    <t>KHM-C-MEF</t>
  </si>
  <si>
    <t>Cambodia Ministry of Economy and Finance</t>
  </si>
  <si>
    <t>KHM-S-MEF</t>
  </si>
  <si>
    <t>Cameroon</t>
  </si>
  <si>
    <t>CMR-C-CMF</t>
  </si>
  <si>
    <t>Cameroon National Association for Family Welfare</t>
  </si>
  <si>
    <t>Cold Chain ConsumablesCold Box</t>
  </si>
  <si>
    <t>Cold Chain ConsumablesData logger</t>
  </si>
  <si>
    <t>Cold Chain ConsumablesIcepack</t>
  </si>
  <si>
    <t>Cold Chain ConsumablesRemote Temperature Monitoring System</t>
  </si>
  <si>
    <t>Cold Chain ConsumablesVaccine carrier</t>
  </si>
  <si>
    <t>Cold Chain EquipmentVaccine Combined Refrigerator and Freezer</t>
  </si>
  <si>
    <t>Cold Chain EquipmentVaccine freezer</t>
  </si>
  <si>
    <t>Cold Chain EquipmentVaccine refrigerator</t>
  </si>
  <si>
    <t>COVID Diagnostics reagents and consumablesCOVID Tests or Diagnostic Consumables</t>
  </si>
  <si>
    <t>COVID Diagnostics reagents and consumablesCOVID Tests or Diagnostic Reagents and Cartridges</t>
  </si>
  <si>
    <t>COVID Diagnostics reagents and consumablesAirway</t>
  </si>
  <si>
    <t>COVID EquipmentCOVID Equipment</t>
  </si>
  <si>
    <t>COVID Novel MedicinesNew Medicines</t>
  </si>
  <si>
    <t>COVID Molecular Test EquipmentAutomated extractors</t>
  </si>
  <si>
    <t>COVID Molecular Test EquipmentCOVID Equipment Other</t>
  </si>
  <si>
    <t>COVID Molecular Test EquipmentMagnetic Stand Manual Extraction</t>
  </si>
  <si>
    <t>COVID Molecular Test EquipmentMagnetic Stand Manual Extraction Other</t>
  </si>
  <si>
    <t>COVID Molecular Test EquipmentTabletop PCR workstation with UV light</t>
  </si>
  <si>
    <t>COVID Molecular Test EquipmentThermocycler incl RT PCR analyser</t>
  </si>
  <si>
    <t>COVID Molecular Test EquipmentThermocycler incl RT PCR analyser Other</t>
  </si>
  <si>
    <t>COVID Molecular Test EquipmentUV crosslinker</t>
  </si>
  <si>
    <t>COVID Molecular Test EquipmentUV transilluminator 312nm</t>
  </si>
  <si>
    <t>COVID Molecular Test EquipmentUV transilluminator 365nm</t>
  </si>
  <si>
    <t>COVID PPE coreApron</t>
  </si>
  <si>
    <t>COVID PPE coreFaceshield</t>
  </si>
  <si>
    <t>COVID PPE coreGloves</t>
  </si>
  <si>
    <t>COVID PPE coreGoggles</t>
  </si>
  <si>
    <t>COVID PPE coreGowns</t>
  </si>
  <si>
    <t>COVID PPE coreMasks</t>
  </si>
  <si>
    <t>COVID PPE coreRespirator</t>
  </si>
  <si>
    <t>COVID PPE otherApron</t>
  </si>
  <si>
    <t>COVID PPE otherBootcover</t>
  </si>
  <si>
    <t>COVID PPE otherBoots</t>
  </si>
  <si>
    <t>COVID PPE otherCoverall</t>
  </si>
  <si>
    <t>COVID PPE otherHeavy duty apron</t>
  </si>
  <si>
    <t>COVID PPE otherHeavy duty gloves</t>
  </si>
  <si>
    <t>COVID PPE otherOther COVID consumables</t>
  </si>
  <si>
    <t>COVID PPE otherSurgical cap</t>
  </si>
  <si>
    <t>COVID Tests or Antibody Rapid Diagnostic Test Ab RDTSARS CoV 2 Ab Rapid Test kit</t>
  </si>
  <si>
    <t>COVID Tests or Antigen Rapid Diagnostic Test Ag RDTSARS CoV 2 Ag Rapid Test kit</t>
  </si>
  <si>
    <t>Genomic surveillance or sequencingReagents for sequencing</t>
  </si>
  <si>
    <t>Genomic surveillance or sequencingSample Collection</t>
  </si>
  <si>
    <t>Genomic surveillance or sequencingSequencing analyzers</t>
  </si>
  <si>
    <t>GeneXpert Equipment for C19RMGeneXpert Equipment</t>
  </si>
  <si>
    <t>Laboratory EquipmentAutoclave for laboratory</t>
  </si>
  <si>
    <t>Laboratory EquipmentBi directional Testing</t>
  </si>
  <si>
    <t>Laboratory EquipmentBiological Safety Cabinet BSL II</t>
  </si>
  <si>
    <t>Laboratory EquipmentCentrifuges</t>
  </si>
  <si>
    <t>Laboratory EquipmentGlove box</t>
  </si>
  <si>
    <t>Laboratory EquipmentIncubator</t>
  </si>
  <si>
    <t>Laboratory EquipmentLaboratory freezer</t>
  </si>
  <si>
    <t>Laboratory EquipmentLaboratory freezer ultra low</t>
  </si>
  <si>
    <t>Laboratory EquipmentLaboratory refrigerator</t>
  </si>
  <si>
    <t>Laboratory EquipmentMicrocentrifuge</t>
  </si>
  <si>
    <t>Laboratory EquipmentRefrigerated bench top centrifuge</t>
  </si>
  <si>
    <t>Laboratory EquipmentThermoblock</t>
  </si>
  <si>
    <t>Laboratory EquipmentVortex</t>
  </si>
  <si>
    <t>Laboratory EquipmentEquipment Other</t>
  </si>
  <si>
    <t>Medical Oxygen consumablesAirway</t>
  </si>
  <si>
    <t>Medical Oxygen consumablesCO2 detector</t>
  </si>
  <si>
    <t>Medical Oxygen consumablesCricothyrotomy</t>
  </si>
  <si>
    <t>Medical Oxygen consumablesEndotracheal tube</t>
  </si>
  <si>
    <t>Medical Oxygen consumablesFlow spitter</t>
  </si>
  <si>
    <t>Medical Oxygen consumablesFlowmeter medical O2 Gas Cylinder</t>
  </si>
  <si>
    <t>Medical Oxygen consumablesFlowmeter medical O2 Terminal Wall Unit</t>
  </si>
  <si>
    <t>Medical Oxygen consumablesHumidifier</t>
  </si>
  <si>
    <t>Medical Oxygen consumablesInfusion giving set</t>
  </si>
  <si>
    <t>Medical Oxygen consumablesLaryngoscope</t>
  </si>
  <si>
    <t>Medical Oxygen consumablesNasal Cannula</t>
  </si>
  <si>
    <t>Medical Oxygen consumablesNasal Catheter</t>
  </si>
  <si>
    <t>Medical Oxygen consumablesNasal prong</t>
  </si>
  <si>
    <t>Medical Oxygen consumablesOther</t>
  </si>
  <si>
    <t>Medical Oxygen consumablesOxygen mask</t>
  </si>
  <si>
    <t>Medical Oxygen consumablesPulse oximeter probes</t>
  </si>
  <si>
    <t>Medical Oxygen consumablesResuscitator</t>
  </si>
  <si>
    <t>Medical Oxygen consumablesSuction device</t>
  </si>
  <si>
    <t>Medical Oxygen consumablesTubing</t>
  </si>
  <si>
    <t>Medical Oxygen equipmentCOVID Equipment</t>
  </si>
  <si>
    <t>Medical Oxygen equipmentMechanical ventilation</t>
  </si>
  <si>
    <t>Medical Oxygen equipmentNon invasive ventilation</t>
  </si>
  <si>
    <t>Medical Oxygen equipmentOxygen analyser</t>
  </si>
  <si>
    <t>Medical Oxygen equipmentOxygen concentrator</t>
  </si>
  <si>
    <t>Medical Oxygen equipmentPulse oximeter</t>
  </si>
  <si>
    <t>Medical Oxygen equipmentSurge suppressor</t>
  </si>
  <si>
    <t>Medical Oxygen equipmentVoltage stabilizer</t>
  </si>
  <si>
    <t>Medical Oxygen Liquid and GasMedical gas cylinder portable</t>
  </si>
  <si>
    <t>Medical Oxygen Liquid and GasOxygen plant</t>
  </si>
  <si>
    <t>Other Health EquipmentBlood Gas Analyser</t>
  </si>
  <si>
    <t>Other Health EquipmentElectronic drop counter</t>
  </si>
  <si>
    <t>Other Health EquipmentInfusion pump</t>
  </si>
  <si>
    <t>Other Health EquipmentPatient monitor</t>
  </si>
  <si>
    <t>Other Health EquipmentUPS units</t>
  </si>
  <si>
    <t>Other Health EquipmentThermometer</t>
  </si>
  <si>
    <t>Other Health EquipmentUltrasound</t>
  </si>
  <si>
    <t>Other Health EquipmentElectrocardiogram ECG digital monitor and recorder</t>
  </si>
  <si>
    <t>Other Health EquipmentXray Equipment</t>
  </si>
  <si>
    <t>OTHER NEAR POC for C19RMOTHER NEAR POC</t>
  </si>
  <si>
    <t>TrueNat for C19RMTruelab Uno Dx</t>
  </si>
  <si>
    <t>TrueNat for C19RMTrueprep</t>
  </si>
  <si>
    <t>Waste management for C19RMWaste management Autoclave</t>
  </si>
  <si>
    <t>Waste management for C19RMWaste management Incinerator general waste</t>
  </si>
  <si>
    <t>Waste management for C19RMWaste management Incinerator medical waste</t>
  </si>
  <si>
    <t>Waste management for C19RMWaste management Other equipment</t>
  </si>
  <si>
    <t>Waste management for C19RMWaste management Service Contracts</t>
  </si>
  <si>
    <t>Waste management for C19RMWaste management supplies Consumables</t>
  </si>
  <si>
    <t>Waste management for C19RMWaste management supplies Reagents</t>
  </si>
  <si>
    <t>CMR-H-CMF</t>
  </si>
  <si>
    <t>Service Contracts</t>
  </si>
  <si>
    <t>Bag, biohazard, refuse, autoclav., min. 30 liters</t>
  </si>
  <si>
    <t>CMR-H-MOH</t>
  </si>
  <si>
    <t>Ministry of Public Health of the Republic of Cameroon</t>
  </si>
  <si>
    <t>Bag,biohazard, Other - Enter details in Comments</t>
  </si>
  <si>
    <t>CMR-M-MOH</t>
  </si>
  <si>
    <t>Bag,biohazard,red,100L,box/100</t>
  </si>
  <si>
    <t>CMR-T-MOH</t>
  </si>
  <si>
    <t>Central African Republic</t>
  </si>
  <si>
    <t>CAF-C-CRF</t>
  </si>
  <si>
    <t>La Croix-Rouge française</t>
  </si>
  <si>
    <t>CAF-M-WVI</t>
  </si>
  <si>
    <t>World Vision International</t>
  </si>
  <si>
    <t>Chad</t>
  </si>
  <si>
    <t>TCD-M-MOH</t>
  </si>
  <si>
    <t>Ministry of Public Health Chad</t>
  </si>
  <si>
    <t>Congo</t>
  </si>
  <si>
    <t>COG-C-UNDP</t>
  </si>
  <si>
    <t>COG-M-CRS</t>
  </si>
  <si>
    <t>Catholic Relief Services, United States Conference of Catholic Bishops</t>
  </si>
  <si>
    <t>Congo Democratic Republic</t>
  </si>
  <si>
    <t>COD-C-CORDAID</t>
  </si>
  <si>
    <t>Stichting Cordaid</t>
  </si>
  <si>
    <t>COD-H-MOH</t>
  </si>
  <si>
    <t>Ministry of Health of the Democratic Republic of Congo</t>
  </si>
  <si>
    <t>COD-M-MOH</t>
  </si>
  <si>
    <t>COD-M-SANRU</t>
  </si>
  <si>
    <t>SANRU Asbl</t>
  </si>
  <si>
    <t>COD-S-MOH</t>
  </si>
  <si>
    <t>COD-T-MOH</t>
  </si>
  <si>
    <t>Costa Rica</t>
  </si>
  <si>
    <t>CRI-H-HIVOS</t>
  </si>
  <si>
    <t>Humanist Institute for Co-operation with Developing Countries</t>
  </si>
  <si>
    <t>USD</t>
  </si>
  <si>
    <t>Côte d Ivoire</t>
  </si>
  <si>
    <t>CIV-C-ACI</t>
  </si>
  <si>
    <t>Alliance Nationale pour la Santé et le Développement en Côte D'Ivoire</t>
  </si>
  <si>
    <t>CFR</t>
  </si>
  <si>
    <t>CIV-H-ACI</t>
  </si>
  <si>
    <t>CIF</t>
  </si>
  <si>
    <t>CIV-H-MOH</t>
  </si>
  <si>
    <t>Ministry of Health and Public Hygiene of the Republic of Côte d'Ivoire</t>
  </si>
  <si>
    <t>CPT</t>
  </si>
  <si>
    <t>CIV-M-MOH</t>
  </si>
  <si>
    <t>CIP</t>
  </si>
  <si>
    <t>CIV-M-SCI</t>
  </si>
  <si>
    <t>DAT</t>
  </si>
  <si>
    <t>CIV-S-UCP-FM</t>
  </si>
  <si>
    <t>Unité de coordination des projets - Fonds mondial</t>
  </si>
  <si>
    <t>CIV-T-MOH</t>
  </si>
  <si>
    <t>DDP</t>
  </si>
  <si>
    <t>Cuba</t>
  </si>
  <si>
    <t>CUB-H-UNDP</t>
  </si>
  <si>
    <t>Djibouti</t>
  </si>
  <si>
    <t>DJI-C-UNDP</t>
  </si>
  <si>
    <t>Africa</t>
  </si>
  <si>
    <t>Albania</t>
  </si>
  <si>
    <t>Algeria</t>
  </si>
  <si>
    <t>Americas</t>
  </si>
  <si>
    <t>Armenia</t>
  </si>
  <si>
    <t>Belarus</t>
  </si>
  <si>
    <t>Belize</t>
  </si>
  <si>
    <t>Bolivia Plurinational State</t>
  </si>
  <si>
    <t>Botswana</t>
  </si>
  <si>
    <t>Caribbean</t>
  </si>
  <si>
    <t>Colombia</t>
  </si>
  <si>
    <t>Comoros</t>
  </si>
  <si>
    <t>Côte d'Ivoire</t>
  </si>
  <si>
    <t>Dominican Republic</t>
  </si>
  <si>
    <t>Eastern Africa</t>
  </si>
  <si>
    <t>Ecuador</t>
  </si>
  <si>
    <t>Egypt</t>
  </si>
  <si>
    <t>El Salvador</t>
  </si>
  <si>
    <t>Eritrea</t>
  </si>
  <si>
    <t>Eswatini</t>
  </si>
  <si>
    <t>Ethiopia</t>
  </si>
  <si>
    <t>Gabon</t>
  </si>
  <si>
    <t>Gambia</t>
  </si>
  <si>
    <t>Georgia</t>
  </si>
  <si>
    <t>Ghana</t>
  </si>
  <si>
    <t>Guatemala</t>
  </si>
  <si>
    <t>Guinea</t>
  </si>
  <si>
    <t>Guinea Bissau</t>
  </si>
  <si>
    <t>Guyana</t>
  </si>
  <si>
    <t>Haiti</t>
  </si>
  <si>
    <t>Honduras</t>
  </si>
  <si>
    <t>India</t>
  </si>
  <si>
    <t>Indonesia</t>
  </si>
  <si>
    <t>Iran Islamic Republic</t>
  </si>
  <si>
    <t>Jamaica</t>
  </si>
  <si>
    <t>Kazakhstan</t>
  </si>
  <si>
    <t>Kenya</t>
  </si>
  <si>
    <t>Korea Democratic Peoples Republic</t>
  </si>
  <si>
    <t>Kosovo</t>
  </si>
  <si>
    <t>Kyrgyzstan</t>
  </si>
  <si>
    <t>Lao Peoples Democratic Republic</t>
  </si>
  <si>
    <t>Lesotho</t>
  </si>
  <si>
    <t>Liberia</t>
  </si>
  <si>
    <t>Madagascar</t>
  </si>
  <si>
    <t>Malawi</t>
  </si>
  <si>
    <t>Malaysia</t>
  </si>
  <si>
    <t>Mali</t>
  </si>
  <si>
    <t>Mauritania</t>
  </si>
  <si>
    <t>Mauritius</t>
  </si>
  <si>
    <t>Moldova</t>
  </si>
  <si>
    <t>Mongolia</t>
  </si>
  <si>
    <t>Montenegro</t>
  </si>
  <si>
    <t>Morocco</t>
  </si>
  <si>
    <t>Mozambique</t>
  </si>
  <si>
    <t>Myanmar</t>
  </si>
  <si>
    <t>Namibia</t>
  </si>
  <si>
    <t>Nepal</t>
  </si>
  <si>
    <t>Nicaragua</t>
  </si>
  <si>
    <t>Niger</t>
  </si>
  <si>
    <t>Nigeria</t>
  </si>
  <si>
    <t>Oceania</t>
  </si>
  <si>
    <t>Pakistan</t>
  </si>
  <si>
    <t>Panama</t>
  </si>
  <si>
    <t>Papua New Guinea</t>
  </si>
  <si>
    <t>Paraguay</t>
  </si>
  <si>
    <t>Peru</t>
  </si>
  <si>
    <t>Philippines</t>
  </si>
  <si>
    <t>Romania</t>
  </si>
  <si>
    <t>Russian Federation</t>
  </si>
  <si>
    <t>Rwanda</t>
  </si>
  <si>
    <t>Sao Tome and Principe</t>
  </si>
  <si>
    <t>Senegal</t>
  </si>
  <si>
    <t>Serbia</t>
  </si>
  <si>
    <t>Sierra Leone</t>
  </si>
  <si>
    <t>Solomon Islands</t>
  </si>
  <si>
    <t>Somalia</t>
  </si>
  <si>
    <t>South Africa</t>
  </si>
  <si>
    <t>South Sudan</t>
  </si>
  <si>
    <t>South Eastern Asia</t>
  </si>
  <si>
    <t>Southern Asia</t>
  </si>
  <si>
    <t>Sri Lanka</t>
  </si>
  <si>
    <t>Sudan</t>
  </si>
  <si>
    <t>Suriname</t>
  </si>
  <si>
    <t>Tajikistan</t>
  </si>
  <si>
    <t>Tanzania United Republic</t>
  </si>
  <si>
    <t>Thailand</t>
  </si>
  <si>
    <t>Timor Leste</t>
  </si>
  <si>
    <t>Togo</t>
  </si>
  <si>
    <t>Tunisia</t>
  </si>
  <si>
    <t>Turkmenistan</t>
  </si>
  <si>
    <t>Uganda</t>
  </si>
  <si>
    <t>Ukraine</t>
  </si>
  <si>
    <t>Uzbekistan</t>
  </si>
  <si>
    <t>Venezuela</t>
  </si>
  <si>
    <t>Viet Nam</t>
  </si>
  <si>
    <t>Western Asia</t>
  </si>
  <si>
    <t>World</t>
  </si>
  <si>
    <t>Zambia</t>
  </si>
  <si>
    <t>Zanzibar</t>
  </si>
  <si>
    <t>Zimbabwe</t>
  </si>
  <si>
    <t>DJI-Z-UNDP</t>
  </si>
  <si>
    <t>QMZ-T-PNT</t>
  </si>
  <si>
    <t>ALB-C-MOH</t>
  </si>
  <si>
    <t>DZA-H-MOH</t>
  </si>
  <si>
    <t>QRA-H-CARICOM</t>
  </si>
  <si>
    <t>AGO-M-MOH</t>
  </si>
  <si>
    <t>ARM-C-MOH</t>
  </si>
  <si>
    <t>BLR-C-RSPCMT</t>
  </si>
  <si>
    <t>BLZ-C-UNDP</t>
  </si>
  <si>
    <t>BOL-H-HIVOS</t>
  </si>
  <si>
    <t>BWA-C-ACHAP</t>
  </si>
  <si>
    <t>QRB-C-OECS</t>
  </si>
  <si>
    <t>TCD-H-MOH</t>
  </si>
  <si>
    <t>COL-H-ENTerritorio</t>
  </si>
  <si>
    <t>COM-H-DNLS</t>
  </si>
  <si>
    <t>DOM-H-CONAVIH</t>
  </si>
  <si>
    <t>QPA-T-IGAD</t>
  </si>
  <si>
    <t>ECU-H-MOH</t>
  </si>
  <si>
    <t>EGY-C-UNDP</t>
  </si>
  <si>
    <t>SLV-H-MOH</t>
  </si>
  <si>
    <t>ERI-H-MOH</t>
  </si>
  <si>
    <t>SWZ-C-CANGO</t>
  </si>
  <si>
    <t>ETH-H-HAPCO</t>
  </si>
  <si>
    <t>GAB-T-CERMEL</t>
  </si>
  <si>
    <t>GMB-C-AAITG</t>
  </si>
  <si>
    <t>GEO-H-NCDC</t>
  </si>
  <si>
    <t>GHA-C-CHAG</t>
  </si>
  <si>
    <t>GTM-H-INCAP</t>
  </si>
  <si>
    <t>GIN-C-PLAN</t>
  </si>
  <si>
    <t>GNB-C-MOH</t>
  </si>
  <si>
    <t>GUY-H-MOH</t>
  </si>
  <si>
    <t>HTI-C-WV</t>
  </si>
  <si>
    <t>HND-C-CHF</t>
  </si>
  <si>
    <t>IND-C-PLAN</t>
  </si>
  <si>
    <t>IDN-H-MOH</t>
  </si>
  <si>
    <t>IRN-H-UNDP</t>
  </si>
  <si>
    <t>JAM-H-MOH</t>
  </si>
  <si>
    <t>KAZ-H-RAC</t>
  </si>
  <si>
    <t>KEN-H-KRCS</t>
  </si>
  <si>
    <t>PRK-Z-UNICEF</t>
  </si>
  <si>
    <t>QNA-H-CDF</t>
  </si>
  <si>
    <t>KGZ-C-UNDP</t>
  </si>
  <si>
    <t>LAO-C-MOH</t>
  </si>
  <si>
    <t>LSO-C-MOF</t>
  </si>
  <si>
    <t>LBR-C-MOH</t>
  </si>
  <si>
    <t>MDG-H-PSI</t>
  </si>
  <si>
    <t>MWI-C-MOH</t>
  </si>
  <si>
    <t>MYS-H-MAC</t>
  </si>
  <si>
    <t>MLI-C-ARC</t>
  </si>
  <si>
    <t>MRT-Z-SENLS</t>
  </si>
  <si>
    <t>MUS-H-NAS</t>
  </si>
  <si>
    <t>MDA-C-PCIMU</t>
  </si>
  <si>
    <t>MNG-C-MOH</t>
  </si>
  <si>
    <t>MNE-H-MoH</t>
  </si>
  <si>
    <t>MAR-C-MOH</t>
  </si>
  <si>
    <t>MOZ-C-CCS</t>
  </si>
  <si>
    <t>MMR-H-SCF</t>
  </si>
  <si>
    <t>NAM-Z-MOH</t>
  </si>
  <si>
    <t>NPL-H-SCF</t>
  </si>
  <si>
    <t>NIC-H-WVI</t>
  </si>
  <si>
    <t>NER-H-MSP</t>
  </si>
  <si>
    <t>NGA-H-FHI360</t>
  </si>
  <si>
    <t>QUA-C-UNDP</t>
  </si>
  <si>
    <t>PAK-H-NZT</t>
  </si>
  <si>
    <t>PAN-C-UNDP</t>
  </si>
  <si>
    <t>PNG-C-WV</t>
  </si>
  <si>
    <t>PRY-H-CIRD</t>
  </si>
  <si>
    <t>PER-H-CARE</t>
  </si>
  <si>
    <t>PHL-H-PSFI</t>
  </si>
  <si>
    <t>ROU-T-MOH</t>
  </si>
  <si>
    <t>RUS-H-HAF</t>
  </si>
  <si>
    <t>RWA-C-MOH</t>
  </si>
  <si>
    <t>STP-Z-MOH</t>
  </si>
  <si>
    <t>SEN-H-ANCS</t>
  </si>
  <si>
    <t>SRB-H-MOH</t>
  </si>
  <si>
    <t>SLE-Z-CRS</t>
  </si>
  <si>
    <t>SLB-M-MHMS</t>
  </si>
  <si>
    <t>SOM-H-UNICEF</t>
  </si>
  <si>
    <t>ZAF-C-AFSA</t>
  </si>
  <si>
    <t>SSD-C-UNDP</t>
  </si>
  <si>
    <t>QMZ-T-UNOPS</t>
  </si>
  <si>
    <t>QMZ-T-UNDP</t>
  </si>
  <si>
    <t>LKA-H-FPA</t>
  </si>
  <si>
    <t>SDN-H-UNDP</t>
  </si>
  <si>
    <t>SUR-C-MOH</t>
  </si>
  <si>
    <t>TJK-C-UNDP</t>
  </si>
  <si>
    <t>TZA-C-Amref</t>
  </si>
  <si>
    <t>THA-C-DDC</t>
  </si>
  <si>
    <t>TLS-H-MOH</t>
  </si>
  <si>
    <t>TGO-H-PMT</t>
  </si>
  <si>
    <t>TUN-H-ONFP</t>
  </si>
  <si>
    <t>TKM-T-UNDP</t>
  </si>
  <si>
    <t>UGA-C-TASO</t>
  </si>
  <si>
    <t>UKR-C-AUA</t>
  </si>
  <si>
    <t>UZB-C-RAC</t>
  </si>
  <si>
    <t>VEN-M-UNDP</t>
  </si>
  <si>
    <t>VNM-H-VAAC</t>
  </si>
  <si>
    <t>QSF-Z-IOM</t>
  </si>
  <si>
    <t>QMZ-H-AFAO</t>
  </si>
  <si>
    <t>ZMB-C-CHAZ</t>
  </si>
  <si>
    <t>QNB-C-MOH</t>
  </si>
  <si>
    <t>ZWE-H-UNDP</t>
  </si>
  <si>
    <t>Ministry of Health of the State of Eritrea</t>
  </si>
  <si>
    <t>QPA-M-E8S</t>
  </si>
  <si>
    <t>QRA-H-HIVOS2</t>
  </si>
  <si>
    <t>BLZ-H-SSB</t>
  </si>
  <si>
    <t>BOL-M-UNDP</t>
  </si>
  <si>
    <t>BWA-C-BMoH</t>
  </si>
  <si>
    <t>TCD-M-UNDP</t>
  </si>
  <si>
    <t>COM-M-PNLP</t>
  </si>
  <si>
    <t>DOM-H-IDCP</t>
  </si>
  <si>
    <t>SLV-C-MOH</t>
  </si>
  <si>
    <t>ERI-M-MOH</t>
  </si>
  <si>
    <t>SWZ-C-NERCHA</t>
  </si>
  <si>
    <t>ETH-M-FMOH</t>
  </si>
  <si>
    <t>GMB-C-NAS</t>
  </si>
  <si>
    <t>GEO-T-NCDC</t>
  </si>
  <si>
    <t>GHA-C-MOH</t>
  </si>
  <si>
    <t>GTM-T-MSPAS</t>
  </si>
  <si>
    <t>GIN-H-MOH</t>
  </si>
  <si>
    <t>GNB-M-UNDP</t>
  </si>
  <si>
    <t>GUY-M-MOH</t>
  </si>
  <si>
    <t>HTI-M-UNDP</t>
  </si>
  <si>
    <t>HND-M-CHF</t>
  </si>
  <si>
    <t>IND-H-IHAA</t>
  </si>
  <si>
    <t>IDN-H-SPIRITI</t>
  </si>
  <si>
    <t>KAZ-T-NCTP</t>
  </si>
  <si>
    <t>KEN-H-TNT</t>
  </si>
  <si>
    <t>QNA-T-CDF</t>
  </si>
  <si>
    <t>LBR-C-PLAN</t>
  </si>
  <si>
    <t>MDG-H-SECNLS</t>
  </si>
  <si>
    <t>MWI-C-WVM</t>
  </si>
  <si>
    <t>MLI-C-MOH</t>
  </si>
  <si>
    <t>MNE-C-MoH</t>
  </si>
  <si>
    <t>MOZ-H-FDC</t>
  </si>
  <si>
    <t>MMR-H-UNOPS</t>
  </si>
  <si>
    <t>NPL-M-SCF</t>
  </si>
  <si>
    <t>NIC-M-REDNICA</t>
  </si>
  <si>
    <t>NER-M-CRS</t>
  </si>
  <si>
    <t>NGA-H-NACA</t>
  </si>
  <si>
    <t>QUA-M-UNDP</t>
  </si>
  <si>
    <t>PAK-H-UNDP</t>
  </si>
  <si>
    <t>PNG-M-RAM</t>
  </si>
  <si>
    <t>PRY-T-AV</t>
  </si>
  <si>
    <t>PER-T-SES</t>
  </si>
  <si>
    <t>PHL-M-PSFI</t>
  </si>
  <si>
    <t>RWA-M-MOH</t>
  </si>
  <si>
    <t>SEN-H-CNLS</t>
  </si>
  <si>
    <t>SLE-Z-MOHS</t>
  </si>
  <si>
    <t>SLB-T-MOH</t>
  </si>
  <si>
    <t>SOM-M-UNICEF</t>
  </si>
  <si>
    <t>ZAF-C-BZ</t>
  </si>
  <si>
    <t>SSD-M-UNICEF</t>
  </si>
  <si>
    <t>LKA-H-MOH</t>
  </si>
  <si>
    <t>SDN-M-MOH</t>
  </si>
  <si>
    <t>SUR-M-MoH</t>
  </si>
  <si>
    <t>TZA-H-MOF</t>
  </si>
  <si>
    <t>THA-C-RTF</t>
  </si>
  <si>
    <t>TLS-M-MOH</t>
  </si>
  <si>
    <t>TGO-M-PMT</t>
  </si>
  <si>
    <t>UGA-H-MoFPED</t>
  </si>
  <si>
    <t>UKR-C-AUN</t>
  </si>
  <si>
    <t>VNM-H-VUSTA</t>
  </si>
  <si>
    <t>QMZ-H-AUA</t>
  </si>
  <si>
    <t>ZMB-C-MOH</t>
  </si>
  <si>
    <t>QNB-M-MoH</t>
  </si>
  <si>
    <t>ZWE-M-MOHCC</t>
  </si>
  <si>
    <t>QPA-M-LSDI</t>
  </si>
  <si>
    <t>QRA-M-IDB</t>
  </si>
  <si>
    <t>BEN-M-PNLP</t>
  </si>
  <si>
    <t>BOL-T-UNDP</t>
  </si>
  <si>
    <t>BWA-M-BMOH</t>
  </si>
  <si>
    <t>TCD-T-MOH</t>
  </si>
  <si>
    <t>COM-T-PNLT</t>
  </si>
  <si>
    <t>DOM-T-MSPAS</t>
  </si>
  <si>
    <t>SLV-H-PLAN</t>
  </si>
  <si>
    <t>ERI-T-MOH</t>
  </si>
  <si>
    <t>SWZ-M-NERCHA</t>
  </si>
  <si>
    <t>ETH-S-FMOH</t>
  </si>
  <si>
    <t>GMB-M-MOH</t>
  </si>
  <si>
    <t>GEO-C-NCDC</t>
  </si>
  <si>
    <t>GHA-H-WAPCAS</t>
  </si>
  <si>
    <t>GIN-M-CRS</t>
  </si>
  <si>
    <t>GUY-T-MOH</t>
  </si>
  <si>
    <t>HTI-S-UGP</t>
  </si>
  <si>
    <t>IND-H-NACO</t>
  </si>
  <si>
    <t>IDN-M-MOH</t>
  </si>
  <si>
    <t>KEN-M-AMREF</t>
  </si>
  <si>
    <t>LBR-M-MOH</t>
  </si>
  <si>
    <t>MDG-M-PSI</t>
  </si>
  <si>
    <t>MWI-M-MOH</t>
  </si>
  <si>
    <t>MLI-M-PSI</t>
  </si>
  <si>
    <t>MOZ-H-MOH</t>
  </si>
  <si>
    <t>MMR-T-SCF</t>
  </si>
  <si>
    <t>NPL-T-SCF</t>
  </si>
  <si>
    <t>NIC-T-WVI</t>
  </si>
  <si>
    <t>NER-T-MSP</t>
  </si>
  <si>
    <t>NGA-M-CRS</t>
  </si>
  <si>
    <t>PAK-M-DOMC</t>
  </si>
  <si>
    <t>PER-C-SES</t>
  </si>
  <si>
    <t>PHL-T-PBSP</t>
  </si>
  <si>
    <t>SEN-Z-MOH</t>
  </si>
  <si>
    <t>SLE-Z-MOH</t>
  </si>
  <si>
    <t>SOM-T-WV</t>
  </si>
  <si>
    <t>ZAF-C-NACOSA</t>
  </si>
  <si>
    <t>LKA-M-MOH</t>
  </si>
  <si>
    <t>SDN-T-UNDP</t>
  </si>
  <si>
    <t>TZA-M-MOF</t>
  </si>
  <si>
    <t>TLS-T-MOH</t>
  </si>
  <si>
    <t>TGO-T-PMT</t>
  </si>
  <si>
    <t>UGA-M-MoFPED</t>
  </si>
  <si>
    <t>UKR-C-PHC</t>
  </si>
  <si>
    <t>VNM-T-NTP</t>
  </si>
  <si>
    <t>QMZ-H-FA</t>
  </si>
  <si>
    <t>ZMB-M-CHAZ</t>
  </si>
  <si>
    <t>ZWE-T-MOHCC</t>
  </si>
  <si>
    <t>QPA-T-ECSA</t>
  </si>
  <si>
    <t>QRA-T-ORAS</t>
  </si>
  <si>
    <t>BEN-S-CNLS-TP</t>
  </si>
  <si>
    <t>BOL-C-UNDP</t>
  </si>
  <si>
    <t>COM-C-MOH</t>
  </si>
  <si>
    <t>ETH-T-FMOH</t>
  </si>
  <si>
    <t>GHA-M-AGAMal</t>
  </si>
  <si>
    <t>IND-H-SAATHII</t>
  </si>
  <si>
    <t>IDN-M-PERDHAK</t>
  </si>
  <si>
    <t>KEN-M-TNT</t>
  </si>
  <si>
    <t>LBR-M-PII</t>
  </si>
  <si>
    <t>MDG-S-MOH</t>
  </si>
  <si>
    <t>MWI-M-WVM</t>
  </si>
  <si>
    <t>MLI-S-MOH</t>
  </si>
  <si>
    <t>MOZ-M-MOH</t>
  </si>
  <si>
    <t>QSE-M-UNOPS</t>
  </si>
  <si>
    <t>NGA-M-NMEP</t>
  </si>
  <si>
    <t>PAK-M-TIH</t>
  </si>
  <si>
    <t>SEN-Z-PLAN</t>
  </si>
  <si>
    <t>ZAF-C-NDOH</t>
  </si>
  <si>
    <t>LKA-S-MOH</t>
  </si>
  <si>
    <t>TZA-T-MOF</t>
  </si>
  <si>
    <t>UGA-M-TASO</t>
  </si>
  <si>
    <t>QMZ-T-PAS</t>
  </si>
  <si>
    <t>ZMB-M-MOH</t>
  </si>
  <si>
    <t>National Emergency Response Council on HIV and AIDS</t>
  </si>
  <si>
    <t>QRA-T-PIH</t>
  </si>
  <si>
    <t>CIV-S-MOH</t>
  </si>
  <si>
    <t>GHA-M-MOH</t>
  </si>
  <si>
    <t>IND-M-NVBDCP</t>
  </si>
  <si>
    <t>IDN-T-MOH</t>
  </si>
  <si>
    <t>KEN-T-AMREF</t>
  </si>
  <si>
    <t>MDG-T-CRS</t>
  </si>
  <si>
    <t>MOZ-M-WV</t>
  </si>
  <si>
    <t>NGA-S-NACA</t>
  </si>
  <si>
    <t>PAK-T-MC</t>
  </si>
  <si>
    <t>LKA-T-MOH</t>
  </si>
  <si>
    <t>UGA-T-MoFPED</t>
  </si>
  <si>
    <t>QSA-H-SCF</t>
  </si>
  <si>
    <t>HIV/AIDS Prevention and Control Office</t>
  </si>
  <si>
    <t>IND-M-TCIF</t>
  </si>
  <si>
    <t>IDN-T-PBSTPI</t>
  </si>
  <si>
    <t>KEN-T-TNT</t>
  </si>
  <si>
    <t>MOZ-T-MOH</t>
  </si>
  <si>
    <t>NGA-T-IHVN</t>
  </si>
  <si>
    <t>PAK-T-NTP</t>
  </si>
  <si>
    <t>Federal Ministry of Health of the Federal Democratic Republic of Ethiopia</t>
  </si>
  <si>
    <t>IND-T-CTD</t>
  </si>
  <si>
    <t>NGA-T-LSMOH</t>
  </si>
  <si>
    <t>IND-T-FIND</t>
  </si>
  <si>
    <t>NGA-T-NTBLCP</t>
  </si>
  <si>
    <t>IND-T-IUATLD</t>
  </si>
  <si>
    <t>Ministry of Health and Social Welfare of the Republic of Gambia</t>
  </si>
  <si>
    <t>IND-T-WJCF</t>
  </si>
  <si>
    <t>Christian Health Association of Ghana</t>
  </si>
  <si>
    <t>Ministry of Health of the Republic of Ghana</t>
  </si>
  <si>
    <t>AfghanistanAFG-H-UNDP</t>
  </si>
  <si>
    <t>AfghanistanAFG-M-UNDP</t>
  </si>
  <si>
    <t>AfghanistanAFG-T-MOPH</t>
  </si>
  <si>
    <t>AfghanistanAFG-T-UNDP</t>
  </si>
  <si>
    <t>AfricaQMZ-T-PNT</t>
  </si>
  <si>
    <t>AfricaQPA-M-E8S</t>
  </si>
  <si>
    <t>AfricaQPA-M-LSDI</t>
  </si>
  <si>
    <t>AfricaQPA-T-ECSA</t>
  </si>
  <si>
    <t>AlbaniaALB-C-MOH</t>
  </si>
  <si>
    <t>AlgeriaDZA-H-MOH</t>
  </si>
  <si>
    <t>AmericasQRA-H-CARICOM</t>
  </si>
  <si>
    <t>AmericasQRA-H-HIVOS2</t>
  </si>
  <si>
    <t>AmericasQRA-M-IDB</t>
  </si>
  <si>
    <t>AmericasQRA-T-ORAS</t>
  </si>
  <si>
    <t>AmericasQRA-T-PIH</t>
  </si>
  <si>
    <t>AngolaAGO-M-MOH</t>
  </si>
  <si>
    <t>AngolaAGO-Z-UNDP</t>
  </si>
  <si>
    <t>ArmeniaARM-C-MOH</t>
  </si>
  <si>
    <t>AzerbaijanAZE-C-MOH</t>
  </si>
  <si>
    <t>BangladeshBGD-H-ICDDRB</t>
  </si>
  <si>
    <t>BangladeshBGD-H-NASP</t>
  </si>
  <si>
    <t>BangladeshBGD-H-SC</t>
  </si>
  <si>
    <t>BangladeshBGD-M-BRAC</t>
  </si>
  <si>
    <t>BangladeshBGD-M-NMCP</t>
  </si>
  <si>
    <t>BangladeshBGD-T-BRAC</t>
  </si>
  <si>
    <t>BangladeshBGD-T-NTP</t>
  </si>
  <si>
    <t>BelarusBLR-C-RSPCMT</t>
  </si>
  <si>
    <t>BelizeBLZ-C-UNDP</t>
  </si>
  <si>
    <t>BelizeBLZ-H-SSB</t>
  </si>
  <si>
    <t>BeninBEN-H-PlanBen</t>
  </si>
  <si>
    <t>BeninBEN-H-PSLS</t>
  </si>
  <si>
    <t>BeninBEN-M-PNLP</t>
  </si>
  <si>
    <t>BeninBEN-S-CNLS-TP</t>
  </si>
  <si>
    <t>BeninBEN-T-PNT</t>
  </si>
  <si>
    <t>BhutanBTN-C-MOH</t>
  </si>
  <si>
    <t>BhutanBTN-M-MOH</t>
  </si>
  <si>
    <t>Bolivia_Plurinational_StateBOL-H-HIVOS</t>
  </si>
  <si>
    <t>Bolivia_Plurinational_StateBOL-M-UNDP</t>
  </si>
  <si>
    <t>Bolivia_Plurinational_StateBOL-T-UNDP</t>
  </si>
  <si>
    <t>Bolivia_Plurinational_StateBOL-C-UNDP</t>
  </si>
  <si>
    <t>BotswanaBWA-C-ACHAP</t>
  </si>
  <si>
    <t>BotswanaBWA-C-BMoH</t>
  </si>
  <si>
    <t>BotswanaBWA-M-BMOH</t>
  </si>
  <si>
    <t>Burkina_FasoBFA-C-IPC</t>
  </si>
  <si>
    <t>Burkina_FasoBFA-H-SPCNLS</t>
  </si>
  <si>
    <t>Burkina_FasoBFA-M-PADS</t>
  </si>
  <si>
    <t>Burkina_FasoBFA-T-PADS</t>
  </si>
  <si>
    <t>BurundiBDI-C-UNDP</t>
  </si>
  <si>
    <t>BurundiBDI-M-UNDP</t>
  </si>
  <si>
    <t>Cabo_VerdeCPV-Z-CCSSIDA</t>
  </si>
  <si>
    <t>CambodiaKHM-C-MEF</t>
  </si>
  <si>
    <t>CambodiaKHM-S-MEF</t>
  </si>
  <si>
    <t>CameroonCMR-C-CMF</t>
  </si>
  <si>
    <t>CameroonCMR-H-MOH</t>
  </si>
  <si>
    <t>CameroonCMR-M-MOH</t>
  </si>
  <si>
    <t>CameroonCMR-T-MOH</t>
  </si>
  <si>
    <t>CaribbeanQRB-C-OECS</t>
  </si>
  <si>
    <t>Central_African_RepublicCAF-C-CRF</t>
  </si>
  <si>
    <t>Central_African_RepublicCAF-M-WVI</t>
  </si>
  <si>
    <t>ChadTCD-H-MOH</t>
  </si>
  <si>
    <t>ChadTCD-M-MOH</t>
  </si>
  <si>
    <t>ChadTCD-M-UNDP</t>
  </si>
  <si>
    <t>ChadTCD-T-MOH</t>
  </si>
  <si>
    <t>ColombiaCOL-H-ENTerritorio</t>
  </si>
  <si>
    <t>ComorosCOM-H-DNLS</t>
  </si>
  <si>
    <t>ComorosCOM-M-PNLP</t>
  </si>
  <si>
    <t>ComorosCOM-T-PNLT</t>
  </si>
  <si>
    <t>ComorosCOM-C-MOH</t>
  </si>
  <si>
    <t>CongoCOG-C-UNDP</t>
  </si>
  <si>
    <t>CongoCOG-M-CRS</t>
  </si>
  <si>
    <t>Congo_Democratic_RepublicCOD-C-CORDAID</t>
  </si>
  <si>
    <t>Congo_Democratic_RepublicCOD-H-MOH</t>
  </si>
  <si>
    <t>Congo_Democratic_RepublicCOD-M-MOH</t>
  </si>
  <si>
    <t>Congo_Democratic_RepublicCOD-M-SANRU</t>
  </si>
  <si>
    <t>Congo_Democratic_RepublicCOD-S-MOH</t>
  </si>
  <si>
    <t>Congo_Democratic_RepublicCOD-T-MOH</t>
  </si>
  <si>
    <t>Costa_RicaCRI-H-HIVOS</t>
  </si>
  <si>
    <t>Côte_d'IvoireCIV-C-ACI</t>
  </si>
  <si>
    <t>Côte_d'IvoireCIV-H-MOH</t>
  </si>
  <si>
    <t>Côte_d'IvoireCIV-M-MOH</t>
  </si>
  <si>
    <t>Côte_d'IvoireCIV-M-SCI</t>
  </si>
  <si>
    <t>Côte_d'IvoireCIV-S-MOH</t>
  </si>
  <si>
    <t>Côte_d'IvoireCIV-T-MOH</t>
  </si>
  <si>
    <t>CubaCUB-H-UNDP</t>
  </si>
  <si>
    <t>DjiboutiDJI-Z-UNDP</t>
  </si>
  <si>
    <t>Dominican_RepublicDOM-H-CONAVIH</t>
  </si>
  <si>
    <t>Dominican_RepublicDOM-H-IDCP</t>
  </si>
  <si>
    <t>Dominican_RepublicDOM-T-MSPAS</t>
  </si>
  <si>
    <t>Eastern_AfricaQPA-T-IGAD</t>
  </si>
  <si>
    <t>EcuadorECU-H-MOH</t>
  </si>
  <si>
    <t>EgyptEGY-C-UNDP</t>
  </si>
  <si>
    <t>El_SalvadorSLV-H-MOH</t>
  </si>
  <si>
    <t>El_SalvadorSLV-C-MOH</t>
  </si>
  <si>
    <t>El_SalvadorSLV-H-PLAN</t>
  </si>
  <si>
    <t>EritreaERI-H-MOH</t>
  </si>
  <si>
    <t>EritreaERI-M-MOH</t>
  </si>
  <si>
    <t>EritreaERI-T-MOH</t>
  </si>
  <si>
    <t>EswatiniSWZ-C-CANGO</t>
  </si>
  <si>
    <t>EswatiniSWZ-C-NERCHA</t>
  </si>
  <si>
    <t>EswatiniSWZ-M-NERCHA</t>
  </si>
  <si>
    <t>EthiopiaETH-H-HAPCO</t>
  </si>
  <si>
    <t>EthiopiaETH-M-FMOH</t>
  </si>
  <si>
    <t>EthiopiaETH-S-FMOH</t>
  </si>
  <si>
    <t>EthiopiaETH-T-FMOH</t>
  </si>
  <si>
    <t>GabonGAB-T-CERMEL</t>
  </si>
  <si>
    <t>GambiaGMB-C-AAITG</t>
  </si>
  <si>
    <t>GambiaGMB-C-NAS</t>
  </si>
  <si>
    <t>GambiaGMB-M-MOH</t>
  </si>
  <si>
    <t>GeorgiaGEO-H-NCDC</t>
  </si>
  <si>
    <t>GeorgiaGEO-T-NCDC</t>
  </si>
  <si>
    <t>GeorgiaGEO-C-NCDC</t>
  </si>
  <si>
    <t>GhanaGHA-C-CHAG</t>
  </si>
  <si>
    <t>GhanaGHA-C-MOH</t>
  </si>
  <si>
    <t>GhanaGHA-H-WAPCAS</t>
  </si>
  <si>
    <t>GhanaGHA-M-AGAMal</t>
  </si>
  <si>
    <t>GhanaGHA-M-MOH</t>
  </si>
  <si>
    <t>GuatemalaGTM-H-INCAP</t>
  </si>
  <si>
    <t>GuatemalaGTM-T-MSPAS</t>
  </si>
  <si>
    <t>GuineaGIN-C-PLAN</t>
  </si>
  <si>
    <t>GuineaGIN-H-MOH</t>
  </si>
  <si>
    <t>GuineaGIN-M-CRS</t>
  </si>
  <si>
    <t>Guinea_BissauGNB-C-MOH</t>
  </si>
  <si>
    <t>Guinea_BissauGNB-M-UNDP</t>
  </si>
  <si>
    <t>GuyanaGUY-H-MOH</t>
  </si>
  <si>
    <t>GuyanaGUY-M-MOH</t>
  </si>
  <si>
    <t>GuyanaGUY-T-MOH</t>
  </si>
  <si>
    <t>HaitiHTI-C-WV</t>
  </si>
  <si>
    <t>HaitiHTI-M-UNDP</t>
  </si>
  <si>
    <t>HaitiHTI-S-UGP</t>
  </si>
  <si>
    <t>HondurasHND-C-CHF</t>
  </si>
  <si>
    <t>HondurasHND-M-CHF</t>
  </si>
  <si>
    <t>IndiaIND-C-PLAN</t>
  </si>
  <si>
    <t>IndiaIND-H-IHAA</t>
  </si>
  <si>
    <t>IndiaIND-H-NACO</t>
  </si>
  <si>
    <t>IndiaIND-H-SAATHII</t>
  </si>
  <si>
    <t>IndiaIND-M-NVBDCP</t>
  </si>
  <si>
    <t>IndiaIND-M-TCIF</t>
  </si>
  <si>
    <t>IndiaIND-T-CTD</t>
  </si>
  <si>
    <t>IndiaIND-T-FIND</t>
  </si>
  <si>
    <t>IndiaIND-T-IUATLD</t>
  </si>
  <si>
    <t>IndiaIND-T-WJCF</t>
  </si>
  <si>
    <t>IndonesiaIDN-H-MOH</t>
  </si>
  <si>
    <t>IndonesiaIDN-H-SPIRITI</t>
  </si>
  <si>
    <t>IndonesiaIDN-M-MOH</t>
  </si>
  <si>
    <t>IndonesiaIDN-M-PERDHAK</t>
  </si>
  <si>
    <t>IndonesiaIDN-T-MOH</t>
  </si>
  <si>
    <t>IndonesiaIDN-T-PBSTPI</t>
  </si>
  <si>
    <t>Iran_Islamic_RepublicIRN-H-UNDP</t>
  </si>
  <si>
    <t>JamaicaJAM-H-MOH</t>
  </si>
  <si>
    <t>KazakhstanKAZ-H-RAC</t>
  </si>
  <si>
    <t>KazakhstanKAZ-T-NCTP</t>
  </si>
  <si>
    <t>KenyaKEN-H-KRCS</t>
  </si>
  <si>
    <t>KenyaKEN-H-TNT</t>
  </si>
  <si>
    <t>KenyaKEN-M-AMREF</t>
  </si>
  <si>
    <t>KenyaKEN-M-TNT</t>
  </si>
  <si>
    <t>KenyaKEN-T-AMREF</t>
  </si>
  <si>
    <t>KenyaKEN-T-TNT</t>
  </si>
  <si>
    <t>Korea_Democratic_Peoples_RepublicPRK-Z-UNICEF</t>
  </si>
  <si>
    <t>KosovoQNA-H-CDF</t>
  </si>
  <si>
    <t>KosovoQNA-T-CDF</t>
  </si>
  <si>
    <t>KyrgyzstanKGZ-C-UNDP</t>
  </si>
  <si>
    <t>Lao_Peoples_Democratic_RepublicLAO-C-MOH</t>
  </si>
  <si>
    <t>LesothoLSO-C-MOF</t>
  </si>
  <si>
    <t>LiberiaLBR-C-MOH</t>
  </si>
  <si>
    <t>LiberiaLBR-C-PLAN</t>
  </si>
  <si>
    <t>LiberiaLBR-M-MOH</t>
  </si>
  <si>
    <t>LiberiaLBR-M-PII</t>
  </si>
  <si>
    <t>MadagascarMDG-H-PSI</t>
  </si>
  <si>
    <t>MadagascarMDG-H-SECNLS</t>
  </si>
  <si>
    <t>MadagascarMDG-M-PSI</t>
  </si>
  <si>
    <t>MadagascarMDG-S-MOH</t>
  </si>
  <si>
    <t>MadagascarMDG-T-CRS</t>
  </si>
  <si>
    <t>MalawiMWI-C-MOH</t>
  </si>
  <si>
    <t>MalawiMWI-C-WVM</t>
  </si>
  <si>
    <t>MalawiMWI-M-MOH</t>
  </si>
  <si>
    <t>MalawiMWI-M-WVM</t>
  </si>
  <si>
    <t>MalaysiaMYS-H-MAC</t>
  </si>
  <si>
    <t>MaliMLI-C-ARC</t>
  </si>
  <si>
    <t>MaliMLI-C-MOH</t>
  </si>
  <si>
    <t>MaliMLI-M-PSI</t>
  </si>
  <si>
    <t>MaliMLI-S-MOH</t>
  </si>
  <si>
    <t>MauritaniaMRT-Z-SENLS</t>
  </si>
  <si>
    <t>MauritiusMUS-H-NAS</t>
  </si>
  <si>
    <t>MoldovaMDA-C-PCIMU</t>
  </si>
  <si>
    <t>MongoliaMNG-C-MOH</t>
  </si>
  <si>
    <t>MontenegroMNE-H-MoH</t>
  </si>
  <si>
    <t>MontenegroMNE-C-MoH</t>
  </si>
  <si>
    <t>MoroccoMAR-C-MOH</t>
  </si>
  <si>
    <t>MozambiqueMOZ-C-CCS</t>
  </si>
  <si>
    <t>MozambiqueMOZ-H-FDC</t>
  </si>
  <si>
    <t>MozambiqueMOZ-H-MOH</t>
  </si>
  <si>
    <t>MozambiqueMOZ-M-MOH</t>
  </si>
  <si>
    <t>MozambiqueMOZ-M-WV</t>
  </si>
  <si>
    <t>MozambiqueMOZ-T-MOH</t>
  </si>
  <si>
    <t>MyanmarMMR-H-SCF</t>
  </si>
  <si>
    <t>MyanmarMMR-H-UNOPS</t>
  </si>
  <si>
    <t>MyanmarMMR-T-SCF</t>
  </si>
  <si>
    <t>MyanmarMMR-T-UNOPS</t>
  </si>
  <si>
    <t>MyanmarQSE-M-UNOPS</t>
  </si>
  <si>
    <t>NamibiaNAM-Z-MOH</t>
  </si>
  <si>
    <t>NepalNPL-H-SCF</t>
  </si>
  <si>
    <t>NepalNPL-M-SCF</t>
  </si>
  <si>
    <t>NepalNPL-T-SCF</t>
  </si>
  <si>
    <t>NicaraguaNIC-H-WVI</t>
  </si>
  <si>
    <t>NicaraguaNIC-M-REDNICA</t>
  </si>
  <si>
    <t>NicaraguaNIC-T-WVI</t>
  </si>
  <si>
    <t>NigerNER-H-MSP</t>
  </si>
  <si>
    <t>NigerNER-M-CRS</t>
  </si>
  <si>
    <t>NigerNER-T-MSP</t>
  </si>
  <si>
    <t>NigeriaNGA-H-FHI360</t>
  </si>
  <si>
    <t>NigeriaNGA-H-NACA</t>
  </si>
  <si>
    <t>NigeriaNGA-M-CRS</t>
  </si>
  <si>
    <t>NigeriaNGA-M-NMEP</t>
  </si>
  <si>
    <t>NigeriaNGA-S-NACA</t>
  </si>
  <si>
    <t>NigeriaNGA-T-IHVN</t>
  </si>
  <si>
    <t>NigeriaNGA-T-LSMOH</t>
  </si>
  <si>
    <t>NigeriaNGA-T-NTBLCP</t>
  </si>
  <si>
    <t>OceaniaQUA-C-UNDP</t>
  </si>
  <si>
    <t>OceaniaQUA-M-UNDP</t>
  </si>
  <si>
    <t>PakistanPAK-H-NZT</t>
  </si>
  <si>
    <t>PakistanPAK-H-UNDP</t>
  </si>
  <si>
    <t>PakistanPAK-M-DOMC</t>
  </si>
  <si>
    <t>PakistanPAK-M-TIH</t>
  </si>
  <si>
    <t>PakistanPAK-T-MC</t>
  </si>
  <si>
    <t>PakistanPAK-T-NTP</t>
  </si>
  <si>
    <t>PanamaPAN-C-UNDP</t>
  </si>
  <si>
    <t>Papua_New_GuineaPNG-C-WV</t>
  </si>
  <si>
    <t>Papua_New_GuineaPNG-M-RAM</t>
  </si>
  <si>
    <t>ParaguayPRY-H-CIRD</t>
  </si>
  <si>
    <t>ParaguayPRY-T-AV</t>
  </si>
  <si>
    <t>PeruPER-H-CARE</t>
  </si>
  <si>
    <t>PeruPER-T-SES</t>
  </si>
  <si>
    <t>PeruPER-C-SES</t>
  </si>
  <si>
    <t>PhilippinesPHL-H-PSFI</t>
  </si>
  <si>
    <t>PhilippinesPHL-M-PSFI</t>
  </si>
  <si>
    <t>PhilippinesPHL-T-PBSP</t>
  </si>
  <si>
    <t>RomaniaROU-T-MOH</t>
  </si>
  <si>
    <t>Russian_FederationRUS-H-HAF</t>
  </si>
  <si>
    <t>RwandaRWA-M-MOH</t>
  </si>
  <si>
    <t>RwandaRWA-C-MOH</t>
  </si>
  <si>
    <t>Sao_Tome_and_PrincipeSTP-Z-MOH</t>
  </si>
  <si>
    <t>SenegalSEN-H-ANCS</t>
  </si>
  <si>
    <t>SenegalSEN-H-CNLS</t>
  </si>
  <si>
    <t>SenegalSEN-Z-MOH</t>
  </si>
  <si>
    <t>SenegalSEN-Z-PLAN</t>
  </si>
  <si>
    <t>SerbiaSRB-H-MOH</t>
  </si>
  <si>
    <t>Sierra_LeoneSLE-Z-CRS</t>
  </si>
  <si>
    <t>Sierra_LeoneSLE-Z-MOHS</t>
  </si>
  <si>
    <t>Sierra_LeoneSLE-Z-MOH</t>
  </si>
  <si>
    <t>Solomon_IslandsSLB-M-MHMS</t>
  </si>
  <si>
    <t>Solomon_IslandsSLB-T-MOH</t>
  </si>
  <si>
    <t>SomaliaSOM-H-UNICEF</t>
  </si>
  <si>
    <t>SomaliaSOM-M-UNICEF</t>
  </si>
  <si>
    <t>SomaliaSOM-T-WV</t>
  </si>
  <si>
    <t>South_AfricaZAF-C-AFSA</t>
  </si>
  <si>
    <t>South_AfricaZAF-C-BZ</t>
  </si>
  <si>
    <t>South_AfricaZAF-C-NACOSA</t>
  </si>
  <si>
    <t>South_AfricaZAF-C-NDOH</t>
  </si>
  <si>
    <t>South_SudanSSD-C-UNDP</t>
  </si>
  <si>
    <t>South_SudanSSD-M-UNICEF</t>
  </si>
  <si>
    <t>South-Eastern_AsiaQMZ-T-UNOPS</t>
  </si>
  <si>
    <t>Southern_AsiaQMZ-T-UNDP</t>
  </si>
  <si>
    <t>Sri_LankaLKA-H-FPA</t>
  </si>
  <si>
    <t>Sri_LankaLKA-H-MOH</t>
  </si>
  <si>
    <t>Sri_LankaLKA-M-MOH</t>
  </si>
  <si>
    <t>Sri_LankaLKA-S-MOH</t>
  </si>
  <si>
    <t>Sri_LankaLKA-T-MOH</t>
  </si>
  <si>
    <t>SudanSDN-H-UNDP</t>
  </si>
  <si>
    <t>SudanSDN-M-MOH</t>
  </si>
  <si>
    <t>SudanSDN-T-UNDP</t>
  </si>
  <si>
    <t>SurinameSUR-C-MOH</t>
  </si>
  <si>
    <t>SurinameSUR-M-MoH</t>
  </si>
  <si>
    <t>TajikistanTJK-C-UNDP</t>
  </si>
  <si>
    <t>Tanzania_United_RepublicTZA-C-Amref</t>
  </si>
  <si>
    <t>Tanzania_United_RepublicTZA-H-MOF</t>
  </si>
  <si>
    <t>Tanzania_United_RepublicTZA-M-MOF</t>
  </si>
  <si>
    <t>Tanzania_United_RepublicTZA-T-MOF</t>
  </si>
  <si>
    <t>ThailandTHA-C-DDC</t>
  </si>
  <si>
    <t>ThailandTHA-C-RTF</t>
  </si>
  <si>
    <t>Timor-LesteTLS-H-MOH</t>
  </si>
  <si>
    <t>Timor-LesteTLS-M-MOH</t>
  </si>
  <si>
    <t>Timor-LesteTLS-T-MOH</t>
  </si>
  <si>
    <t>TogoTGO-H-PMT</t>
  </si>
  <si>
    <t>TogoTGO-M-PMT</t>
  </si>
  <si>
    <t>TogoTGO-T-PMT</t>
  </si>
  <si>
    <t>TunisiaTUN-H-ONFP</t>
  </si>
  <si>
    <t>TurkmenistanTKM-T-UNDP</t>
  </si>
  <si>
    <t>UgandaUGA-C-TASO</t>
  </si>
  <si>
    <t>UgandaUGA-H-MoFPED</t>
  </si>
  <si>
    <t>UgandaUGA-M-MoFPED</t>
  </si>
  <si>
    <t>UgandaUGA-M-TASO</t>
  </si>
  <si>
    <t>UgandaUGA-T-MoFPED</t>
  </si>
  <si>
    <t>UkraineUKR-C-AUA</t>
  </si>
  <si>
    <t>UkraineUKR-C-AUN</t>
  </si>
  <si>
    <t>UkraineUKR-C-PHC</t>
  </si>
  <si>
    <t>UzbekistanUZB-C-RAC</t>
  </si>
  <si>
    <t>VenezuelaVEN-M-UNDP</t>
  </si>
  <si>
    <t>Viet_NamVNM-H-VAAC</t>
  </si>
  <si>
    <t>Viet_NamVNM-H-VUSTA</t>
  </si>
  <si>
    <t>Viet_NamVNM-T-NTP</t>
  </si>
  <si>
    <t>Western_AsiaQSF-Z-IOM</t>
  </si>
  <si>
    <t>WorldQMZ-H-AFAO</t>
  </si>
  <si>
    <t>WorldQMZ-H-AUA</t>
  </si>
  <si>
    <t>WorldQMZ-H-FA</t>
  </si>
  <si>
    <t>WorldQMZ-T-PAS</t>
  </si>
  <si>
    <t>WorldQSA-H-SCF</t>
  </si>
  <si>
    <t>ZambiaZMB-C-CHAZ</t>
  </si>
  <si>
    <t>ZambiaZMB-C-MOH</t>
  </si>
  <si>
    <t>ZambiaZMB-M-CHAZ</t>
  </si>
  <si>
    <t>ZambiaZMB-M-MOH</t>
  </si>
  <si>
    <t>ZanzibarQNB-C-MOH</t>
  </si>
  <si>
    <t>ZanzibarQNB-M-MoH</t>
  </si>
  <si>
    <t>ZimbabweZWE-H-UNDP</t>
  </si>
  <si>
    <t>ZimbabweZWE-M-MOHCC</t>
  </si>
  <si>
    <t>ZimbabweZWE-T-MOHCC</t>
  </si>
  <si>
    <t>West African Program to Combat AIDS and STI</t>
  </si>
  <si>
    <t>Non-Profit Association "Southern Africa Malaria Elimination Eight Initiative Sectretariat"</t>
  </si>
  <si>
    <t>Lubombo Spatial Development Initiative 2 NPC</t>
  </si>
  <si>
    <t>East, Central and Southern Africa Health Community</t>
  </si>
  <si>
    <t>Ministry of Health of the Republic of Albania</t>
  </si>
  <si>
    <t>Ministry of Health, Population and Hospital Reform of the People's Democratic Republic of Algeria</t>
  </si>
  <si>
    <t>Caribbean Community Secretariat</t>
  </si>
  <si>
    <t>Inter-American Development Bank</t>
  </si>
  <si>
    <t>Organismo Andino de Salud - Convenio Hipólito Unanue</t>
  </si>
  <si>
    <t>Partners In Health</t>
  </si>
  <si>
    <t>Ministry of Health of the Republic of Angola</t>
  </si>
  <si>
    <t>Ministry of Health of the Republic of Armenia</t>
  </si>
  <si>
    <t>Republican Scientific and Practical Center for Medical Technologies, Informatization, Administration and Management of Health</t>
  </si>
  <si>
    <t>Social Security Board</t>
  </si>
  <si>
    <t>Programme National de Lutte contre le Paludisme de la République du Bénin</t>
  </si>
  <si>
    <t>Conseil National de Lutte contre le VIH/SIDA, la Tuberculose, le Paludisme, les Hépatites, les Infections sexuellement transmissibles et les Epidémies</t>
  </si>
  <si>
    <t>African Comprehensive HIV/AIDS Partnerships</t>
  </si>
  <si>
    <t>Botswana-Ministry of Health and Wellness</t>
  </si>
  <si>
    <t>Organisation of Eastern Caribbean States</t>
  </si>
  <si>
    <t>Ministry of Public Health and National Solidarity</t>
  </si>
  <si>
    <t>Empresa Nacional Promotora del Desarrollo Territorial</t>
  </si>
  <si>
    <t>Ministry of Health, Solidarity and Gender Promotion of the Union of the Comoros</t>
  </si>
  <si>
    <t>Programme National de Lutte contre la Tuberculose et la Lepre</t>
  </si>
  <si>
    <t>Ministry of Health and Social Protection  of the Union of the Comoros</t>
  </si>
  <si>
    <t>Consejo Nacional para el VIH y el SIDA</t>
  </si>
  <si>
    <t>Instituto Dermatológico y Cirugía de Piel ‘Dr. Huberto Bogaert Díaz’</t>
  </si>
  <si>
    <t>Ministry of Public Health and Social Assistance of the Dominican Republic</t>
  </si>
  <si>
    <t>Intergovernmental Authority on Development</t>
  </si>
  <si>
    <t>Ministry of Public Health of the Republic of Ecuador</t>
  </si>
  <si>
    <t>Ministry of Health of the Republic of El Salvador</t>
  </si>
  <si>
    <t xml:space="preserve">Plan International </t>
  </si>
  <si>
    <t>Coordinating Assembly of Non Governmental Organisation</t>
  </si>
  <si>
    <t>Centre de Recherches Médicales de Lambaréné</t>
  </si>
  <si>
    <t>ActionAid International The Gambia</t>
  </si>
  <si>
    <t>The National AIDS Secretariat of the Republic of The Gambia</t>
  </si>
  <si>
    <t>Ministry of Health of the Republic of The Gambia</t>
  </si>
  <si>
    <t>National Center For Disease Control and Public Health</t>
  </si>
  <si>
    <t>AngloGold Ashanti (Ghana) Malaria Control Limited</t>
  </si>
  <si>
    <t>Institute of Nutrition of Central America and Panama (INCAP)</t>
  </si>
  <si>
    <t>Ministry of Health and Social Assistance of the Republic of Guatemala</t>
  </si>
  <si>
    <t>The Ministry of Health of the Republic of Guinea</t>
  </si>
  <si>
    <t>Catholic Relief Services-United States Conference of Catholic Bishops</t>
  </si>
  <si>
    <t>Ministry of Health of the Republic of Guinea-Bissau</t>
  </si>
  <si>
    <t>Ministry of Health of the Co-operative Republic of Guyana</t>
  </si>
  <si>
    <t>Ministère de la Santé Publique et de la Population (Unité de Gestion des Projets)</t>
  </si>
  <si>
    <t>Cooperative Housing Foundation</t>
  </si>
  <si>
    <t>Plan International (India Chapter)</t>
  </si>
  <si>
    <t>India HIV/AIDS Alliance</t>
  </si>
  <si>
    <t>Department of Economic Affairs, Ministry of Finance of India</t>
  </si>
  <si>
    <t>Solidarity and Action Against The HIV Infection in India</t>
  </si>
  <si>
    <t>T.C.I. Foundation</t>
  </si>
  <si>
    <t>Foundation for Innovative New Diagnostics India</t>
  </si>
  <si>
    <t>International Union Against Tuberculosis and Lung Disease</t>
  </si>
  <si>
    <t>William J. Clinton Foundation</t>
  </si>
  <si>
    <t>Directorate General of Disease Prevention and Control, Ministry of Health of The Republic of Indonesia</t>
  </si>
  <si>
    <t>Yayasan Spiritia</t>
  </si>
  <si>
    <t>Persatuan Karya Dharma Kesehatan Indonesia (also known as “PERDHAKI”, Association of Voluntary Health Services of Indonesia)</t>
  </si>
  <si>
    <t>Konsorsium Komunitas PENABULU-STPI</t>
  </si>
  <si>
    <t>Ministry of Health and Wellness,  Jamaica</t>
  </si>
  <si>
    <t>Kazakh scientific center of dermatology and infectious diseases of the Ministry of Health of the Republic of Kazakhstan</t>
  </si>
  <si>
    <t>RSE on REU “National Scientific Center of Phthisiopulmonology of the Republic of  Kazakhstan” of the Ministry of Health of the Republic of  Kazakhstan</t>
  </si>
  <si>
    <t>Kenya Red Cross Society</t>
  </si>
  <si>
    <t>National Treasury of the Republic of Kenya</t>
  </si>
  <si>
    <t>Amref Health Africa in Kenya</t>
  </si>
  <si>
    <t>United Nations Children's Fund</t>
  </si>
  <si>
    <t>Community Development Fund</t>
  </si>
  <si>
    <t>Ministry of Health of the Lao People's Democratic Republic</t>
  </si>
  <si>
    <t>Ministry of Finance of the Kingdom of Lesotho</t>
  </si>
  <si>
    <t>Ministry of Health and Social Welfare</t>
  </si>
  <si>
    <t>Population Services International</t>
  </si>
  <si>
    <t>Sécrétariat Exécutif du Comité National de Lutte Contre le VIH/SIDA de la République de Madagascar</t>
  </si>
  <si>
    <t>Ministry of Public Health of the Republic of Madagascar</t>
  </si>
  <si>
    <t>Ministry of Health of the Republic of Malawi</t>
  </si>
  <si>
    <t>World Vision Malawi</t>
  </si>
  <si>
    <t>Malaysian AIDS Council</t>
  </si>
  <si>
    <t>Association pour Résilience des Communautés vers l’Accès au Développement et à la Santé Plus</t>
  </si>
  <si>
    <t>Ministère de la Santé et du Développement Social de la République du Mali</t>
  </si>
  <si>
    <t>Secrétariat Exécutif National de Lutte contre le SIDA de la République Islamique de Mauritanie</t>
  </si>
  <si>
    <t>Ministry of Health and Wellness</t>
  </si>
  <si>
    <t>Public Institution - Coordination, Implementation and Monitoring Unit of the Health  System Projects</t>
  </si>
  <si>
    <t>Ministry of Health of Mongolia</t>
  </si>
  <si>
    <t>Ministry of Health of Montenegro</t>
  </si>
  <si>
    <t>Ministry of Health of the Kingdom of Morocco</t>
  </si>
  <si>
    <t>Centro de Colaboração em Saúde</t>
  </si>
  <si>
    <t>Fundação para o Desenvolvimento da Comunidade</t>
  </si>
  <si>
    <t>Ministry of Health of Mozambique</t>
  </si>
  <si>
    <t>United Nations Office for Project Services</t>
  </si>
  <si>
    <t>Ministry of Health and Social Services of Namibia</t>
  </si>
  <si>
    <t>Federación Red NICASALUD</t>
  </si>
  <si>
    <t>Ministère de Santé Publique</t>
  </si>
  <si>
    <t>Catholic Relief Services - United States Conference of Catholic Bishops</t>
  </si>
  <si>
    <t>Family Health International (FHI360)</t>
  </si>
  <si>
    <t>National Agency for the Control of AIDS</t>
  </si>
  <si>
    <t>National Malaria Elimination Programme of the Federal Ministry of Health of the Federal Republic of Nigeria</t>
  </si>
  <si>
    <t>Institute of Human Virology Nigeria</t>
  </si>
  <si>
    <t>Lagos State Ministry of Health</t>
  </si>
  <si>
    <t>National Tuberculosis &amp; Leprosy Control Programme</t>
  </si>
  <si>
    <t>Nai Zindagi</t>
  </si>
  <si>
    <t>Directorate of Malaria Control, Ministry of National Health Services, Regulations and Coordination of Pakistan</t>
  </si>
  <si>
    <t>Indus Hospital &amp; Health Network</t>
  </si>
  <si>
    <t>Mercy Corps</t>
  </si>
  <si>
    <t>National TB Control Programme Pakistan</t>
  </si>
  <si>
    <t>World Vision (PNG) Trust</t>
  </si>
  <si>
    <t>The Rotary Club of Port Moresby Inc.</t>
  </si>
  <si>
    <t>Centro de Información y Recursos para el Desarrollo</t>
  </si>
  <si>
    <t>Alter Vida - Centro de Estudios y Formación para el Ecodesarrollo</t>
  </si>
  <si>
    <t>CARE Peru</t>
  </si>
  <si>
    <t>Socios en Salud sucursal Peru</t>
  </si>
  <si>
    <t>Pilipinas Shell Foundation, Inc.</t>
  </si>
  <si>
    <t>Philippine Business for Social Progress, Inc.</t>
  </si>
  <si>
    <t>Ministry of Health of Romania</t>
  </si>
  <si>
    <t>St. Petersburg charitable fund programs “Humanitarian action”</t>
  </si>
  <si>
    <t>Ministry of Health of the Republic of Rwanda</t>
  </si>
  <si>
    <t>Ministry of Health of Sao Tome and Principe</t>
  </si>
  <si>
    <t>Alliance Nationale des Communautés pour la Santé - Sénégal</t>
  </si>
  <si>
    <t>Conseil National de Lutte contre le SIDA de la République du Sénégal</t>
  </si>
  <si>
    <t>Ministry of Health and Social Action of the Republic of Senegal</t>
  </si>
  <si>
    <t>Ministry of Health of Republic of Serbia</t>
  </si>
  <si>
    <t>Ministry of Health and Sanitation of Sierra Leone</t>
  </si>
  <si>
    <t>Ministry of Health of Sierra Leone</t>
  </si>
  <si>
    <t>Solomon Islands Ministry of Health and Medical Services</t>
  </si>
  <si>
    <t>AIDS Foundation South Africa</t>
  </si>
  <si>
    <t>Beyond Zero NPC</t>
  </si>
  <si>
    <t>Networking HIV, AIDS Community of South Africa NPC</t>
  </si>
  <si>
    <t>National Department of Health of the Republic of South Africa</t>
  </si>
  <si>
    <t>The Family Planning Association of Sri Lanka</t>
  </si>
  <si>
    <t>Ministry of Health of the Democratic Socialist  Republic of Sri Lanka</t>
  </si>
  <si>
    <t>Federal Ministry of Health of the Republic of Sudan</t>
  </si>
  <si>
    <t>Ministry of Health of the Republic of Suriname</t>
  </si>
  <si>
    <t>Amref Health Africa, Tanzania</t>
  </si>
  <si>
    <t>Ministry of Finance of the United Republic of Tanzania</t>
  </si>
  <si>
    <t>Department of Disease Control, Ministry of Public Health of the Royal Government of Thailand</t>
  </si>
  <si>
    <t>Raks Thai Foundation</t>
  </si>
  <si>
    <t>Ministry of Health of the Democratic Republic of Timor-Leste</t>
  </si>
  <si>
    <t>Primature de la République Togolaise</t>
  </si>
  <si>
    <t>Office National de la Famille et de la Population de la République de Tunisie</t>
  </si>
  <si>
    <t>The AIDS Support Organisation (Uganda) Limited</t>
  </si>
  <si>
    <t>Ministry of Finance, Planning and Economic Development of the Republic of Uganda</t>
  </si>
  <si>
    <t>International Charitable Foundation “Alliance for Public Health”</t>
  </si>
  <si>
    <t>Charitable Organization "All-Ukrainian Network of People Living with HIV/AIDS"</t>
  </si>
  <si>
    <t>State Institution "Public Health Center of the Ministry of Health of Ukraine"</t>
  </si>
  <si>
    <t>Republican Center to Fight AIDS</t>
  </si>
  <si>
    <t>Viet Nam Authority of HIV/AIDS Control</t>
  </si>
  <si>
    <t>Viet Nam Union of Science and Technology Associations</t>
  </si>
  <si>
    <t>Viet Nam National Lung Hospital</t>
  </si>
  <si>
    <t>International Organization for Migration</t>
  </si>
  <si>
    <t>Australian Federation Of AIDS Organisations Limited</t>
  </si>
  <si>
    <t>Frontline AIDS</t>
  </si>
  <si>
    <t>Center for Health Policies and Studies</t>
  </si>
  <si>
    <t>Churches Health Association of Zambia</t>
  </si>
  <si>
    <t>Ministry of Health of the Republic of Zambia</t>
  </si>
  <si>
    <t>Ministry of Health of the Revolutionary Government of Zanzibar</t>
  </si>
  <si>
    <t>The Ministry of Health and Child Care of the Republic of Zimbabwe</t>
  </si>
  <si>
    <t>GTM-M-IDB</t>
  </si>
  <si>
    <t>Medicines</t>
  </si>
  <si>
    <t>PPE and Disinfectants</t>
  </si>
  <si>
    <t>TCI Foundation</t>
  </si>
  <si>
    <t>William J Clinton Foundation</t>
  </si>
  <si>
    <t>(blank)</t>
  </si>
  <si>
    <t>Lab Equipment</t>
  </si>
  <si>
    <t>MMR-T-UNOPS</t>
  </si>
  <si>
    <t>Pathfinder International</t>
  </si>
  <si>
    <t>TB Tests / Cartridges</t>
  </si>
  <si>
    <t>The Indus Hospital</t>
  </si>
  <si>
    <t>Oxygen</t>
  </si>
  <si>
    <t>SEN-M-PNLP</t>
  </si>
  <si>
    <t>SNG-T-PNT</t>
  </si>
  <si>
    <t>South-Eastern Asia</t>
  </si>
  <si>
    <t>SDN-M-UNDP</t>
  </si>
  <si>
    <t>Ministry of Finance and Planning of the United Republic of Tanzania</t>
  </si>
  <si>
    <t>TZA-M-MOFP</t>
  </si>
  <si>
    <t>Timor-Leste</t>
  </si>
  <si>
    <t>UZB-T-RSSPMCPhP</t>
  </si>
  <si>
    <t>Republican Specialized Scientific-Practical Medical Center of Phthisiology and Pulmonology</t>
  </si>
  <si>
    <t>X-rays</t>
  </si>
  <si>
    <t>Multi-Disease Diagnostic Platforms</t>
  </si>
  <si>
    <t>Waste Management</t>
  </si>
  <si>
    <t>Grant</t>
  </si>
  <si>
    <t>Concat</t>
  </si>
  <si>
    <t>Principal Recipient</t>
  </si>
  <si>
    <t>Top 45</t>
  </si>
  <si>
    <t>Yes</t>
  </si>
  <si>
    <t>Top 45 countries</t>
  </si>
  <si>
    <t>Region</t>
  </si>
  <si>
    <t>Grant (GMMD)</t>
  </si>
  <si>
    <t>HIA2</t>
  </si>
  <si>
    <t>AELAC</t>
  </si>
  <si>
    <t>MNE-C-MOH</t>
  </si>
  <si>
    <t>COL-H-ENT</t>
  </si>
  <si>
    <t>SUR-M-MOH</t>
  </si>
  <si>
    <t>AME</t>
  </si>
  <si>
    <t>HIA1</t>
  </si>
  <si>
    <t>NGA-T-NTPLCP</t>
  </si>
  <si>
    <t>Zone géographique</t>
  </si>
  <si>
    <t>Numéro de la subvention</t>
  </si>
  <si>
    <t>Récipiendaire principal</t>
  </si>
  <si>
    <t>Rempli au niveau du bon de commande 
- répéter si nécessaire</t>
  </si>
  <si>
    <t>Rempli au niveau de la ligne du bon de commande 
- chaque ligne est unique</t>
  </si>
  <si>
    <t>Rempli au niveau de l’expédition</t>
  </si>
  <si>
    <t>Expédition 1</t>
  </si>
  <si>
    <t>Expédition 2</t>
  </si>
  <si>
    <t>Expédition 3</t>
  </si>
  <si>
    <t>Expédition 4</t>
  </si>
  <si>
    <t>Expédition 5</t>
  </si>
  <si>
    <t>Toutes les expéditions ultérieures</t>
  </si>
  <si>
    <t>Numéro du bon de commande</t>
  </si>
  <si>
    <t>Date d’émission du bon de commande</t>
  </si>
  <si>
    <t>Montant total du bon de commande 
(en dollars É.-U.)</t>
  </si>
  <si>
    <t>Incoterms</t>
  </si>
  <si>
    <t>Product Category</t>
  </si>
  <si>
    <t xml:space="preserve">Product INN </t>
  </si>
  <si>
    <t>Specifications</t>
  </si>
  <si>
    <t>Nom commercial
 (s’il diffère de la DCI ou de la spécification, ou si nécessaire)</t>
  </si>
  <si>
    <t>Quantité commandée 
(en colis)</t>
  </si>
  <si>
    <t>Taille du colis 
(unités par colis)</t>
  </si>
  <si>
    <t>Prix par colis
(en dollars É.-U.)</t>
  </si>
  <si>
    <t>Quantité expédiée</t>
  </si>
  <si>
    <t>Date de livraison convenue</t>
  </si>
  <si>
    <t>Date d’expédition</t>
  </si>
  <si>
    <t xml:space="preserve">Date de livraison de l’expédition </t>
  </si>
  <si>
    <t>Commentaires supplémentaires</t>
  </si>
  <si>
    <t>C19RM 2021 : Document-type de rapport sur l’état d’avancement des achats</t>
  </si>
  <si>
    <t>VUE D’ENSEMBLE ET INSTRUCTIONS</t>
  </si>
  <si>
    <t xml:space="preserve">Cette feuille de calcul contient une description du document-type de rapport sur l’état d’avancement des achats effectués par l’intermédiaire du C19RM. </t>
  </si>
  <si>
    <t>Attentes en matière de rapports</t>
  </si>
  <si>
    <t xml:space="preserve">Ce document-type est conçu pour permettre aux récipiendaires principaux de communiquer au Secrétariat des informations sur les activités liées à l’achat : 1) de tous les produits de santé stratégiques et traditionnels et 2) des produits de santé conseillés pour l’approvisionnement local (avec rapport amélioré), financées par les fonds du C19RM et menées par les maîtres d’œuvre ou leurs agents d’approvisionnement désignés en dehors du mécanisme d’achat groupé du Fonds mondial / Wambo.org. </t>
  </si>
  <si>
    <t>Le document-type permet de consigner les informations relatives à l’attribution des marchés par les maîtres d’œuvre et à l’exécution des livraisons par les fournisseurs dans le cadre de ces commandes. Ces informations sont nécessaires pour l’élaboration du rapport consolidé destiné au Conseil d’administration du Fonds mondial.</t>
  </si>
  <si>
    <t>La fréquence des rapports est différente en fonction des catégories de portefeuilles :</t>
  </si>
  <si>
    <r>
      <rPr>
        <b/>
        <sz val="11"/>
        <color theme="1"/>
        <rFont val="Arial"/>
        <family val="2"/>
      </rPr>
      <t>les pays à forte incidence et essentiels</t>
    </r>
    <r>
      <rPr>
        <sz val="11"/>
        <color theme="1"/>
        <rFont val="Arial"/>
        <family val="2"/>
      </rPr>
      <t xml:space="preserve"> doivent soumettre un rapport mensuel, au plus tard le dixième jour du mois suivant (par exemple, le rapport de juin doit être soumis au plus tard le 10 juillet) ;</t>
    </r>
  </si>
  <si>
    <r>
      <rPr>
        <b/>
        <sz val="11"/>
        <color theme="1"/>
        <rFont val="Arial"/>
        <family val="2"/>
      </rPr>
      <t>les pays cibles qui utilisent des mécanismes d’achat groupé autres que le mécanisme d’achat groupé du Fonds mondial</t>
    </r>
    <r>
      <rPr>
        <sz val="11"/>
        <color theme="1"/>
        <rFont val="Arial"/>
        <family val="2"/>
      </rPr>
      <t xml:space="preserve"> doivent soumettre un rapport trimestriel, au plus tard le dixième jour du trimestre suivant (par exemple, le rapport du deuxième trimestre doit être soumis au plus tard le 10 juillet) ;</t>
    </r>
  </si>
  <si>
    <r>
      <rPr>
        <b/>
        <sz val="11"/>
        <color theme="1"/>
        <rFont val="Arial"/>
        <family val="2"/>
      </rPr>
      <t>les pays cibles qui utilisent des mécanismes d’approvisionnement nationaux</t>
    </r>
    <r>
      <rPr>
        <sz val="11"/>
        <color theme="1"/>
        <rFont val="Arial"/>
        <family val="2"/>
      </rPr>
      <t xml:space="preserve"> doivent soumettre un rapport annuel, au plus tard le dixième jour de l’année suivante (par exemple, le rapport de 2021 doit être soumis au plus tard le 10 janvier 2022).</t>
    </r>
  </si>
  <si>
    <t>Structure du document-type de rapport</t>
  </si>
  <si>
    <t>Le document-type contient quatre (4) onglets :</t>
  </si>
  <si>
    <t>Vue d’ensemble et instructions</t>
  </si>
  <si>
    <t>L’onglet actuel présente le document-type de rapport, les attentes en matière de rapports ainsi que les détails du document-type et fournit quelques conseils concernant la saisie des données pour remplir le document-type.</t>
  </si>
  <si>
    <t>Produits objets du rapport</t>
  </si>
  <si>
    <t>Le deuxième onglet sert de point de référence pour les produits et les types de transactions d’achat à inclure dans le rapport, en lien avec les catégories de produits, les dénominations communes internationales (DCI) et les spécifications figurant dans le document-type de l’outil de gestion des produits de santé approuvé.</t>
  </si>
  <si>
    <t>Exemples</t>
  </si>
  <si>
    <t>Le troisième onglet donne des exemples des attentes en matière de rapports et du processus de remplissage du document-type.</t>
  </si>
  <si>
    <t>Document-type</t>
  </si>
  <si>
    <t>Le quatrième onglet regroupe les informations relatives à l’exécution de la commande et à la livraison ; les informations spécifiques requises sont décrites plus en détail ci-dessous.</t>
  </si>
  <si>
    <t>Détails du document-type</t>
  </si>
  <si>
    <t xml:space="preserve">Le document-type contient quatre (4) sections principales, ainsi qu’une cinquième section dédiée aux commentaires supplémentaires : </t>
  </si>
  <si>
    <t>Informations d’identification</t>
  </si>
  <si>
    <t>Cette section comprend le nom du pays, le récipiendaire principal et le numéro de la subvention.</t>
  </si>
  <si>
    <t>Informations sur le bon de commande</t>
  </si>
  <si>
    <t>Cette section regroupe les informations relatives au bon de commande.</t>
  </si>
  <si>
    <t>Il s’agit du numéro du bon de commande, de sa date d’émission, du montant total de la commande en dollars É.-U. et des Incoterms.</t>
  </si>
  <si>
    <t>Ces informations doivent être répétées si nécessaire, afin de rendre compte de chaque ligne (article) approuvée dans le bon de commande.</t>
  </si>
  <si>
    <t>Informations sur la ligne du bon de commande</t>
  </si>
  <si>
    <t>Cette section regroupe les informations relatives à la ligne du bon de commande, chaque ligne représentant un article différent approuvé dans le bon de commande.</t>
  </si>
  <si>
    <t>Il s’agit de la catégorie de produit, de la DCI du produit et de la spécification du produit (en lien avec le document-type de l’outil de gestion des produits de santé approuvé) et des détails relatifs à l’article spécifique acheté, notamment son nom, la quantité commandée, la taille du colis et le prix par colis.</t>
  </si>
  <si>
    <t>Chaque ligne doit être unique.</t>
  </si>
  <si>
    <t>Informations sur l’expédition</t>
  </si>
  <si>
    <t>Cette section regroupe les informations relatives à l’expédition.</t>
  </si>
  <si>
    <t>Il s’agit de la quantité expédiée, la date de livraison convenue, la date d’expédition et la date de livraison de l’expédition.</t>
  </si>
  <si>
    <t>Le document-type est conçu pour consigner environ cinq (5) expéditions par ligne du bon de commande ; si une ligne spécifique nécessite plus de cinq (5) expéditions, regroupez le reste dans la section intitulée « Toutes les expéditions ultérieures ».</t>
  </si>
  <si>
    <t>Mentionnez toute information supplémentaire expliquant toute avance ou tout retard par rapport aux dates d’expédition prévues.</t>
  </si>
  <si>
    <t>Directives relatives à la saisie des données</t>
  </si>
  <si>
    <t>Le document-type doit être rempli et révisé dans l’ordre indiqué ci-dessus, à mesure que les informations deviennent disponibles au cours du processus d’achat et de livraison (les informations relatives à l’expédition peuvent ne pas être encore disponibles).</t>
  </si>
  <si>
    <t>Lorsque vous remplissez les sections pertinentes, gardez à l’esprit les conseils suivants :</t>
  </si>
  <si>
    <t>Les cellules jaunes indiquent des zones pour lesquelles les réponses possibles sont limitées et doivent être sélectionnées au sein d’un menu déroulant.</t>
  </si>
  <si>
    <t>Les cellules relatives à la catégorie de produit, la DCI du produit et la spécification du produit sont colorées en rouge lorsque la combinaison des trois champs est incomplète ou incorrecte ; le formatage conditionnel disparaît lorsqu’elles sont correctement remplies.</t>
  </si>
  <si>
    <t>Les cellules blanches indiquent des zones dont la réponse est libre.</t>
  </si>
  <si>
    <t>Les cellules grises correspondent aux zones qui se remplissent automatiquement en fonction des réponses saisies ailleurs.</t>
  </si>
  <si>
    <t>La colonne la plus à droite de chaque feuille de calcul contient une zone dédiée aux commentaires supplémentaires.</t>
  </si>
  <si>
    <t>Des invites de saisie, comme celle figurant à droite, ont été incluses dans la plupart des cellules où des données doivent être saisies. Si vous avez d’autres questions, veuillez contacter votre spécialiste de la gestion des produits de santé ou le coordonnateur de votre équipe de pays.</t>
  </si>
  <si>
    <t>PRODUITS OBJETS DU RAPPORT</t>
  </si>
  <si>
    <t>Le tableau croisé dynamique ci-dessous indique quels produits doivent faire l’objet d’un rapport ; il est directement lié à la combinaison des catégories de produits, des DCI et des spécifications figurant dans le document-type de l’outil de gestion des produits de santé approuvé.</t>
  </si>
  <si>
    <t>Veuillez utiliser le menu ci-dessous pour accéder rapidement aux informations détaillées relatives à une catégorie de produits.</t>
  </si>
  <si>
    <t>EXEMPLES</t>
  </si>
  <si>
    <t>Cette feuille de calcul contient des exemples de bons de commande qui illustrent deux aspects des rapports : la saisie des informations au fur et à mesure et la répartition des bons de commande entre plusieurs expéditions.</t>
  </si>
  <si>
    <t>Saisie des informations au fur et à mesure</t>
  </si>
  <si>
    <t xml:space="preserve">Les récipiendaires principaux doivent déclarer une transaction d’achat une fois que le bon de commande a été approuvé et émis. Selon la date d’émission du bon de commande, les rapports peuvent se limiter à l’en-tête du bon de commande et aux informations relatives à chaque ligne, c’est-à-dire que les détails de l’expédition peuvent ne pas être disponibles. </t>
  </si>
  <si>
    <r>
      <t xml:space="preserve">Par exemple, le rapport du récipiendaire principal de </t>
    </r>
    <r>
      <rPr>
        <b/>
        <sz val="12"/>
        <color theme="4" tint="-0.499984740745262"/>
        <rFont val="Arial"/>
        <family val="2"/>
      </rPr>
      <t>juillet</t>
    </r>
    <r>
      <rPr>
        <sz val="11"/>
        <color theme="1"/>
        <rFont val="Arial"/>
        <family val="2"/>
      </rPr>
      <t xml:space="preserve"> sur le bon de commande 3709</t>
    </r>
    <r>
      <rPr>
        <sz val="11"/>
        <color theme="1"/>
        <rFont val="Calibri"/>
        <family val="2"/>
        <scheme val="minor"/>
      </rPr>
      <t xml:space="preserve"> (directement ci-dessous) ne comprend que des informations relatives au bon de commande et à la ligne du bon de commande :</t>
    </r>
  </si>
  <si>
    <t>Catégorie de produit</t>
  </si>
  <si>
    <t xml:space="preserve">DCI du produit </t>
  </si>
  <si>
    <t>Spécifications</t>
  </si>
  <si>
    <t>Rendu au lieu de destination</t>
  </si>
  <si>
    <r>
      <t xml:space="preserve">En </t>
    </r>
    <r>
      <rPr>
        <b/>
        <sz val="12"/>
        <color theme="4" tint="-0.499984740745262"/>
        <rFont val="Arial"/>
        <family val="2"/>
      </rPr>
      <t>août</t>
    </r>
    <r>
      <rPr>
        <sz val="11"/>
        <color theme="1"/>
        <rFont val="Arial"/>
        <family val="2"/>
      </rPr>
      <t>, cependant, le récipiendaire principal doit désormais inclure des informations sur l’expédition qui a été préparée et envoyée le 19 juillet :</t>
    </r>
  </si>
  <si>
    <r>
      <t xml:space="preserve">Enfin, en </t>
    </r>
    <r>
      <rPr>
        <b/>
        <sz val="12"/>
        <color theme="4" tint="-0.499984740745262"/>
        <rFont val="Arial"/>
        <family val="2"/>
      </rPr>
      <t>septembre</t>
    </r>
    <r>
      <rPr>
        <sz val="11"/>
        <color theme="1"/>
        <rFont val="Arial"/>
        <family val="2"/>
      </rPr>
      <t>, le récipiendaire principal doit indiquer que l’expédition a été livrée le 18 août :</t>
    </r>
  </si>
  <si>
    <t>Répartition des bons de commande entre plusieurs expéditions</t>
  </si>
  <si>
    <t xml:space="preserve">Que ce soit en raison du volume commandé, des attentes en matière de livraison ou d’autres modalités d’approvisionnement, un seul article faisant l’objet d’un bon de commande unique peut nécessiter plusieurs expéditions. Dans ce cas, les récipiendaires principaux doivent répartir la quantité commandée entre les différentes expéditions en utilisant les colonnes supplémentaires fournies. </t>
  </si>
  <si>
    <r>
      <t xml:space="preserve">Par exemple, le rapport du récipiendaire principal de </t>
    </r>
    <r>
      <rPr>
        <b/>
        <sz val="12"/>
        <color theme="4" tint="-0.499984740745262"/>
        <rFont val="Arial"/>
        <family val="2"/>
      </rPr>
      <t>juillet</t>
    </r>
    <r>
      <rPr>
        <sz val="12"/>
        <rFont val="Arial"/>
        <family val="2"/>
      </rPr>
      <t xml:space="preserve"> sur le bon de commande 3880</t>
    </r>
    <r>
      <rPr>
        <sz val="11"/>
        <color theme="1"/>
        <rFont val="Calibri"/>
        <family val="2"/>
        <scheme val="minor"/>
      </rPr>
      <t xml:space="preserve"> </t>
    </r>
    <r>
      <rPr>
        <sz val="11"/>
        <color theme="1"/>
        <rFont val="Arial"/>
        <family val="2"/>
      </rPr>
      <t>(directement ci-dessous) ne comprend que des informations relatives au bon de commande et à la ligne du bon de commande :</t>
    </r>
  </si>
  <si>
    <r>
      <t xml:space="preserve">En </t>
    </r>
    <r>
      <rPr>
        <b/>
        <sz val="12"/>
        <color theme="4" tint="-0.499984740745262"/>
        <rFont val="Arial"/>
        <family val="2"/>
      </rPr>
      <t>août</t>
    </r>
    <r>
      <rPr>
        <sz val="11"/>
        <color theme="1"/>
        <rFont val="Arial"/>
        <family val="2"/>
      </rPr>
      <t>, cependant, le récipiendaire principal doit désormais inclure les informations relatives aux deux expéditions qui ont été préparées et envoyées le 29 juillet :</t>
    </r>
  </si>
  <si>
    <r>
      <t xml:space="preserve">En </t>
    </r>
    <r>
      <rPr>
        <b/>
        <sz val="12"/>
        <color theme="4" tint="-0.499984740745262"/>
        <rFont val="Arial"/>
        <family val="2"/>
      </rPr>
      <t>septembre</t>
    </r>
    <r>
      <rPr>
        <b/>
        <sz val="11"/>
        <color theme="1"/>
        <rFont val="Arial"/>
        <family val="2"/>
      </rPr>
      <t xml:space="preserve">, </t>
    </r>
    <r>
      <rPr>
        <sz val="11"/>
        <color theme="1"/>
        <rFont val="Arial"/>
        <family val="2"/>
      </rPr>
      <t>le rapport du récipiendaire principal devrait désormais inclure les informations relatives à l’expédition des deux articles supplémentaires commandés ; ici, les deux articles ont été conditionnés pour deux expéditions distinctes :</t>
    </r>
  </si>
  <si>
    <r>
      <t xml:space="preserve">Enfin, en </t>
    </r>
    <r>
      <rPr>
        <b/>
        <sz val="12"/>
        <color theme="4" tint="-0.499984740745262"/>
        <rFont val="Arial"/>
        <family val="2"/>
      </rPr>
      <t>novembre</t>
    </r>
    <r>
      <rPr>
        <sz val="11"/>
        <color theme="1"/>
        <rFont val="Arial"/>
        <family val="2"/>
      </rPr>
      <t>, le récipiendaire principal doit noter la livraison des expéditions, respectivement le 7 et le 10 octobre.</t>
    </r>
  </si>
  <si>
    <r>
      <rPr>
        <b/>
        <sz val="12"/>
        <color theme="1"/>
        <rFont val="Arial"/>
        <family val="2"/>
      </rPr>
      <t>Date de mise à jour :</t>
    </r>
    <r>
      <rPr>
        <sz val="12"/>
        <color theme="1"/>
        <rFont val="Arial"/>
        <family val="2"/>
      </rPr>
      <t xml:space="preserve"> 17.12.2024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</si>
</sst>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dd/mm/yyyy;@"/>
    <numFmt numFmtId="165" formatCode="_(* #,##0_);_(* \(#,##0\);_(* &quot;-&quot;??_);_(@_)"/>
    <numFmt numFmtId="166" formatCode="d\-mmm\-yyyy"/>
    <numFmt numFmtId="167" formatCode="[$-809]d\ mmmm\ yyyy;@"/>
    <numFmt numFmtId="168" formatCode="_-[$$-409]* #,##0.00_ ;_-[$$-409]* \-#,##0.00\ ;_-[$$-409]* &quot;-&quot;??_ ;_-@_ "/>
    <numFmt numFmtId="169" formatCode="dd\-mm\-yyyy"/>
  </numFmts>
  <fonts count="23" x14ac:knownFonts="1">
    <font>
      <sz val="11"/>
      <color theme="1"/>
      <name val="Calibri"/>
      <family val="2"/>
      <scheme val="minor"/>
    </font>
    <font>
      <sz val="11"/>
      <color theme="1"/>
      <name val="Calibri"/>
      <family val="2"/>
      <scheme val="minor"/>
    </font>
    <font>
      <b/>
      <sz val="11"/>
      <color rgb="FF000000"/>
      <name val="Arial"/>
      <family val="2"/>
    </font>
    <font>
      <sz val="11"/>
      <color theme="1"/>
      <name val="Arial"/>
      <family val="2"/>
    </font>
    <font>
      <b/>
      <sz val="11"/>
      <color theme="0"/>
      <name val="Arial"/>
      <family val="2"/>
    </font>
    <font>
      <sz val="11"/>
      <name val="Arial"/>
      <family val="2"/>
    </font>
    <font>
      <b/>
      <sz val="11"/>
      <name val="Arial"/>
      <family val="2"/>
    </font>
    <font>
      <sz val="12"/>
      <color theme="1"/>
      <name val="Arial"/>
      <family val="2"/>
    </font>
    <font>
      <sz val="10"/>
      <color theme="1"/>
      <name val="Arial"/>
      <family val="2"/>
    </font>
    <font>
      <b/>
      <sz val="12"/>
      <color theme="1"/>
      <name val="Arial"/>
      <family val="2"/>
    </font>
    <font>
      <b/>
      <sz val="11"/>
      <color theme="1"/>
      <name val="Arial"/>
      <family val="2"/>
    </font>
    <font>
      <b/>
      <u/>
      <sz val="13"/>
      <color theme="4" tint="-0.499984740745262"/>
      <name val="Arial"/>
      <family val="2"/>
    </font>
    <font>
      <b/>
      <sz val="11"/>
      <color theme="4" tint="-0.499984740745262"/>
      <name val="Arial"/>
      <family val="2"/>
    </font>
    <font>
      <b/>
      <sz val="12"/>
      <color theme="4" tint="-0.499984740745262"/>
      <name val="Arial"/>
      <family val="2"/>
    </font>
    <font>
      <b/>
      <sz val="16"/>
      <color theme="4" tint="-0.499984740745262"/>
      <name val="Arial"/>
      <family val="2"/>
    </font>
    <font>
      <b/>
      <u/>
      <sz val="14"/>
      <color theme="4" tint="-0.499984740745262"/>
      <name val="Arial"/>
      <family val="2"/>
    </font>
    <font>
      <sz val="12"/>
      <name val="Arial"/>
      <family val="2"/>
    </font>
    <font>
      <b/>
      <sz val="11"/>
      <color theme="1"/>
      <name val="Calibri"/>
      <family val="2"/>
      <scheme val="minor"/>
    </font>
    <font>
      <sz val="18"/>
      <color theme="1"/>
      <name val="Arial Black"/>
      <family val="2"/>
    </font>
    <font>
      <sz val="11"/>
      <color rgb="FF000000"/>
      <name val="Arial"/>
      <family val="2"/>
    </font>
    <font>
      <sz val="11"/>
      <color theme="0"/>
      <name val="Arial"/>
      <family val="2"/>
    </font>
    <font>
      <sz val="11"/>
      <color rgb="FF000000"/>
      <name val="Calibri"/>
      <family val="2"/>
      <scheme val="minor"/>
    </font>
    <font>
      <b/>
      <sz val="11"/>
      <color rgb="FFFF0000"/>
      <name val="Calibri"/>
      <family val="2"/>
      <scheme val="minor"/>
    </font>
  </fonts>
  <fills count="23">
    <fill>
      <patternFill patternType="none"/>
    </fill>
    <fill>
      <patternFill patternType="gray125"/>
    </fill>
    <fill>
      <patternFill patternType="solid">
        <fgColor theme="4" tint="0.79998168889431442"/>
        <bgColor indexed="64"/>
      </patternFill>
    </fill>
    <fill>
      <patternFill patternType="solid">
        <fgColor rgb="FFD9E1F2"/>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9" tint="-0.499984740745262"/>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rgb="FFFFCDCD"/>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7"/>
        <bgColor indexed="64"/>
      </patternFill>
    </fill>
    <fill>
      <patternFill patternType="solid">
        <fgColor theme="2"/>
        <bgColor indexed="64"/>
      </patternFill>
    </fill>
    <fill>
      <patternFill patternType="solid">
        <fgColor rgb="FFFFFFFF"/>
        <bgColor rgb="FF000000"/>
      </patternFill>
    </fill>
    <fill>
      <patternFill patternType="solid">
        <fgColor rgb="FFFFFF00"/>
        <bgColor indexed="64"/>
      </patternFill>
    </fill>
    <fill>
      <patternFill patternType="solid">
        <fgColor theme="9" tint="0.79998168889431442"/>
        <bgColor theme="9" tint="0.79998168889431442"/>
      </patternFill>
    </fill>
  </fills>
  <borders count="7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theme="4" tint="0.399975585192419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theme="7"/>
      </left>
      <right style="medium">
        <color theme="7"/>
      </right>
      <top style="medium">
        <color theme="7"/>
      </top>
      <bottom style="medium">
        <color theme="7"/>
      </bottom>
      <diagonal/>
    </border>
    <border>
      <left style="medium">
        <color theme="7"/>
      </left>
      <right style="thin">
        <color indexed="64"/>
      </right>
      <top style="medium">
        <color theme="7"/>
      </top>
      <bottom style="medium">
        <color theme="7"/>
      </bottom>
      <diagonal/>
    </border>
    <border>
      <left style="thin">
        <color indexed="64"/>
      </left>
      <right style="thin">
        <color indexed="64"/>
      </right>
      <top style="medium">
        <color theme="7"/>
      </top>
      <bottom style="medium">
        <color theme="7"/>
      </bottom>
      <diagonal/>
    </border>
    <border>
      <left style="thin">
        <color indexed="64"/>
      </left>
      <right style="medium">
        <color theme="7"/>
      </right>
      <top style="medium">
        <color theme="7"/>
      </top>
      <bottom style="medium">
        <color theme="7"/>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theme="7"/>
      </left>
      <right style="thin">
        <color indexed="64"/>
      </right>
      <top style="medium">
        <color theme="7"/>
      </top>
      <bottom style="hair">
        <color indexed="64"/>
      </bottom>
      <diagonal/>
    </border>
    <border>
      <left style="thin">
        <color indexed="64"/>
      </left>
      <right style="thin">
        <color indexed="64"/>
      </right>
      <top style="medium">
        <color theme="7"/>
      </top>
      <bottom style="hair">
        <color indexed="64"/>
      </bottom>
      <diagonal/>
    </border>
    <border>
      <left style="thin">
        <color indexed="64"/>
      </left>
      <right style="medium">
        <color theme="7"/>
      </right>
      <top style="medium">
        <color theme="7"/>
      </top>
      <bottom style="hair">
        <color indexed="64"/>
      </bottom>
      <diagonal/>
    </border>
    <border>
      <left style="medium">
        <color theme="7"/>
      </left>
      <right style="thin">
        <color indexed="64"/>
      </right>
      <top style="hair">
        <color indexed="64"/>
      </top>
      <bottom style="hair">
        <color indexed="64"/>
      </bottom>
      <diagonal/>
    </border>
    <border>
      <left style="thin">
        <color indexed="64"/>
      </left>
      <right style="medium">
        <color theme="7"/>
      </right>
      <top style="hair">
        <color indexed="64"/>
      </top>
      <bottom style="hair">
        <color indexed="64"/>
      </bottom>
      <diagonal/>
    </border>
    <border>
      <left style="medium">
        <color theme="7"/>
      </left>
      <right style="thin">
        <color indexed="64"/>
      </right>
      <top style="hair">
        <color indexed="64"/>
      </top>
      <bottom style="medium">
        <color theme="7"/>
      </bottom>
      <diagonal/>
    </border>
    <border>
      <left style="thin">
        <color indexed="64"/>
      </left>
      <right style="thin">
        <color indexed="64"/>
      </right>
      <top style="hair">
        <color indexed="64"/>
      </top>
      <bottom style="medium">
        <color theme="7"/>
      </bottom>
      <diagonal/>
    </border>
    <border>
      <left style="thin">
        <color indexed="64"/>
      </left>
      <right style="medium">
        <color theme="7"/>
      </right>
      <top style="hair">
        <color indexed="64"/>
      </top>
      <bottom style="medium">
        <color theme="7"/>
      </bottom>
      <diagonal/>
    </border>
    <border>
      <left/>
      <right style="medium">
        <color indexed="64"/>
      </right>
      <top style="hair">
        <color indexed="64"/>
      </top>
      <bottom style="hair">
        <color indexed="64"/>
      </bottom>
      <diagonal/>
    </border>
    <border>
      <left style="medium">
        <color theme="7"/>
      </left>
      <right style="medium">
        <color theme="7"/>
      </right>
      <top style="medium">
        <color theme="7"/>
      </top>
      <bottom style="hair">
        <color indexed="64"/>
      </bottom>
      <diagonal/>
    </border>
    <border>
      <left style="medium">
        <color theme="7"/>
      </left>
      <right style="medium">
        <color theme="7"/>
      </right>
      <top style="hair">
        <color indexed="64"/>
      </top>
      <bottom style="hair">
        <color indexed="64"/>
      </bottom>
      <diagonal/>
    </border>
    <border>
      <left style="medium">
        <color theme="7"/>
      </left>
      <right style="medium">
        <color theme="7"/>
      </right>
      <top style="hair">
        <color indexed="64"/>
      </top>
      <bottom style="medium">
        <color theme="7"/>
      </bottom>
      <diagonal/>
    </border>
    <border>
      <left style="thin">
        <color indexed="64"/>
      </left>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thin">
        <color theme="9" tint="0.39997558519241921"/>
      </left>
      <right/>
      <top style="thin">
        <color theme="9" tint="0.39997558519241921"/>
      </top>
      <bottom style="thin">
        <color theme="9" tint="0.39997558519241921"/>
      </bottom>
      <diagonal/>
    </border>
    <border>
      <left style="thin">
        <color indexed="64"/>
      </left>
      <right/>
      <top/>
      <bottom/>
      <diagonal/>
    </border>
    <border>
      <left style="thin">
        <color indexed="64"/>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291">
    <xf numFmtId="0" fontId="0" fillId="0" borderId="0" xfId="0"/>
    <xf numFmtId="0" fontId="4" fillId="8"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3" fillId="0" borderId="0" xfId="0" applyFont="1"/>
    <xf numFmtId="0" fontId="8" fillId="14" borderId="0" xfId="0" applyFont="1" applyFill="1" applyAlignment="1" applyProtection="1">
      <alignment vertical="center"/>
      <protection hidden="1"/>
    </xf>
    <xf numFmtId="0" fontId="3" fillId="0" borderId="0" xfId="0" applyFont="1" applyAlignment="1" applyProtection="1">
      <alignment vertical="center"/>
      <protection hidden="1"/>
    </xf>
    <xf numFmtId="0" fontId="3" fillId="2" borderId="2" xfId="0" applyFont="1" applyFill="1" applyBorder="1"/>
    <xf numFmtId="0" fontId="3" fillId="2" borderId="13" xfId="0" applyFont="1" applyFill="1" applyBorder="1"/>
    <xf numFmtId="0" fontId="3" fillId="2" borderId="10" xfId="0" applyFont="1" applyFill="1" applyBorder="1"/>
    <xf numFmtId="0" fontId="3" fillId="2" borderId="12" xfId="0" applyFont="1" applyFill="1" applyBorder="1"/>
    <xf numFmtId="0" fontId="5" fillId="0" borderId="0" xfId="0" applyFont="1" applyAlignment="1" applyProtection="1">
      <alignment vertical="center"/>
      <protection hidden="1"/>
    </xf>
    <xf numFmtId="0" fontId="3" fillId="14" borderId="0" xfId="0" applyFont="1" applyFill="1" applyAlignment="1" applyProtection="1">
      <alignment vertical="center"/>
      <protection hidden="1"/>
    </xf>
    <xf numFmtId="0" fontId="3" fillId="2" borderId="14" xfId="0" applyFont="1" applyFill="1" applyBorder="1" applyAlignment="1" applyProtection="1">
      <alignment vertical="center"/>
      <protection hidden="1"/>
    </xf>
    <xf numFmtId="0" fontId="10" fillId="2" borderId="15" xfId="0" applyFont="1" applyFill="1" applyBorder="1" applyAlignment="1" applyProtection="1">
      <alignment vertical="center"/>
      <protection hidden="1"/>
    </xf>
    <xf numFmtId="0" fontId="3" fillId="2" borderId="15" xfId="0" applyFont="1" applyFill="1" applyBorder="1" applyAlignment="1" applyProtection="1">
      <alignment vertical="center" wrapText="1"/>
      <protection hidden="1"/>
    </xf>
    <xf numFmtId="0" fontId="3" fillId="2" borderId="16" xfId="0" applyFont="1" applyFill="1" applyBorder="1" applyAlignment="1" applyProtection="1">
      <alignment vertical="center"/>
      <protection hidden="1"/>
    </xf>
    <xf numFmtId="0" fontId="3" fillId="2" borderId="2" xfId="0" applyFont="1" applyFill="1" applyBorder="1" applyAlignment="1" applyProtection="1">
      <alignment vertical="center"/>
      <protection hidden="1"/>
    </xf>
    <xf numFmtId="0" fontId="3" fillId="2" borderId="13" xfId="0" applyFont="1" applyFill="1" applyBorder="1" applyAlignment="1" applyProtection="1">
      <alignment vertical="center"/>
      <protection hidden="1"/>
    </xf>
    <xf numFmtId="0" fontId="3" fillId="2" borderId="0" xfId="0" applyFont="1" applyFill="1" applyAlignment="1" applyProtection="1">
      <alignment horizontal="left"/>
      <protection hidden="1"/>
    </xf>
    <xf numFmtId="0" fontId="10" fillId="19" borderId="1" xfId="0" applyFont="1" applyFill="1" applyBorder="1" applyAlignment="1" applyProtection="1">
      <alignment horizontal="center"/>
      <protection hidden="1"/>
    </xf>
    <xf numFmtId="0" fontId="3" fillId="2" borderId="0" xfId="0" applyFont="1" applyFill="1" applyAlignment="1" applyProtection="1">
      <alignment horizontal="left" indent="1"/>
      <protection hidden="1"/>
    </xf>
    <xf numFmtId="0" fontId="3" fillId="2" borderId="28" xfId="0" applyFont="1" applyFill="1" applyBorder="1" applyAlignment="1" applyProtection="1">
      <alignment horizontal="center"/>
      <protection hidden="1"/>
    </xf>
    <xf numFmtId="0" fontId="10" fillId="18" borderId="1" xfId="0" applyFont="1" applyFill="1" applyBorder="1" applyAlignment="1" applyProtection="1">
      <alignment horizontal="center"/>
      <protection hidden="1"/>
    </xf>
    <xf numFmtId="0" fontId="10" fillId="2" borderId="0" xfId="0" applyFont="1" applyFill="1" applyAlignment="1" applyProtection="1">
      <alignment horizontal="left"/>
      <protection hidden="1"/>
    </xf>
    <xf numFmtId="0" fontId="3" fillId="2" borderId="0" xfId="0" applyFont="1" applyFill="1" applyProtection="1">
      <protection hidden="1"/>
    </xf>
    <xf numFmtId="0" fontId="4" fillId="8" borderId="1" xfId="0" applyFont="1" applyFill="1" applyBorder="1" applyAlignment="1" applyProtection="1">
      <alignment horizontal="center"/>
      <protection hidden="1"/>
    </xf>
    <xf numFmtId="0" fontId="3" fillId="2" borderId="0" xfId="0" applyFont="1" applyFill="1" applyAlignment="1" applyProtection="1">
      <alignment horizontal="center"/>
      <protection hidden="1"/>
    </xf>
    <xf numFmtId="0" fontId="3" fillId="14" borderId="0" xfId="0" applyFont="1" applyFill="1" applyAlignment="1" applyProtection="1">
      <alignment vertical="center" wrapText="1"/>
      <protection hidden="1"/>
    </xf>
    <xf numFmtId="0" fontId="3" fillId="2" borderId="2" xfId="0" applyFont="1" applyFill="1" applyBorder="1" applyAlignment="1" applyProtection="1">
      <alignment vertical="center" wrapText="1"/>
      <protection hidden="1"/>
    </xf>
    <xf numFmtId="0" fontId="3" fillId="2" borderId="13" xfId="0" applyFont="1" applyFill="1" applyBorder="1" applyAlignment="1" applyProtection="1">
      <alignment vertical="center" wrapText="1"/>
      <protection hidden="1"/>
    </xf>
    <xf numFmtId="0" fontId="3" fillId="0" borderId="0" xfId="0" applyFont="1" applyAlignment="1" applyProtection="1">
      <alignment vertical="center" wrapText="1"/>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vertical="center" wrapText="1"/>
      <protection hidden="1"/>
    </xf>
    <xf numFmtId="0" fontId="10" fillId="2" borderId="0" xfId="0" applyFont="1" applyFill="1" applyAlignment="1" applyProtection="1">
      <alignment horizontal="left" wrapText="1"/>
      <protection hidden="1"/>
    </xf>
    <xf numFmtId="0" fontId="3" fillId="13" borderId="1" xfId="0" applyFont="1" applyFill="1" applyBorder="1" applyProtection="1">
      <protection hidden="1"/>
    </xf>
    <xf numFmtId="0" fontId="3" fillId="12" borderId="1" xfId="0" applyFont="1" applyFill="1" applyBorder="1" applyProtection="1">
      <protection hidden="1"/>
    </xf>
    <xf numFmtId="1" fontId="3" fillId="0" borderId="1" xfId="0" applyNumberFormat="1" applyFont="1" applyBorder="1" applyAlignment="1" applyProtection="1">
      <alignment horizontal="left" vertical="center" wrapText="1"/>
      <protection hidden="1"/>
    </xf>
    <xf numFmtId="0" fontId="3" fillId="15" borderId="1" xfId="0" applyFont="1" applyFill="1" applyBorder="1" applyProtection="1">
      <protection hidden="1"/>
    </xf>
    <xf numFmtId="0" fontId="3" fillId="2" borderId="10" xfId="0" applyFont="1" applyFill="1" applyBorder="1" applyAlignment="1" applyProtection="1">
      <alignment vertical="center"/>
      <protection hidden="1"/>
    </xf>
    <xf numFmtId="0" fontId="3" fillId="2" borderId="11" xfId="0" applyFont="1" applyFill="1" applyBorder="1" applyProtection="1">
      <protection hidden="1"/>
    </xf>
    <xf numFmtId="0" fontId="3" fillId="2" borderId="12" xfId="0" applyFont="1" applyFill="1" applyBorder="1" applyAlignment="1" applyProtection="1">
      <alignment vertical="center"/>
      <protection hidden="1"/>
    </xf>
    <xf numFmtId="0" fontId="3" fillId="0" borderId="0" xfId="0" applyFont="1" applyProtection="1">
      <protection hidden="1"/>
    </xf>
    <xf numFmtId="0" fontId="3" fillId="9" borderId="14" xfId="0" applyFont="1" applyFill="1" applyBorder="1"/>
    <xf numFmtId="0" fontId="3" fillId="9" borderId="15" xfId="0" applyFont="1" applyFill="1" applyBorder="1"/>
    <xf numFmtId="0" fontId="3" fillId="9" borderId="16" xfId="0" applyFont="1" applyFill="1" applyBorder="1"/>
    <xf numFmtId="0" fontId="3" fillId="9" borderId="2" xfId="0" applyFont="1" applyFill="1" applyBorder="1"/>
    <xf numFmtId="0" fontId="3" fillId="9" borderId="0" xfId="0" applyFont="1" applyFill="1"/>
    <xf numFmtId="0" fontId="3" fillId="9" borderId="13" xfId="0" applyFont="1" applyFill="1" applyBorder="1"/>
    <xf numFmtId="0" fontId="3" fillId="0" borderId="0" xfId="0" applyFont="1" applyAlignment="1">
      <alignment wrapText="1"/>
    </xf>
    <xf numFmtId="0" fontId="3" fillId="9" borderId="2" xfId="0" applyFont="1" applyFill="1" applyBorder="1" applyAlignment="1">
      <alignment wrapText="1"/>
    </xf>
    <xf numFmtId="0" fontId="3" fillId="9" borderId="13" xfId="0" applyFont="1" applyFill="1" applyBorder="1" applyAlignment="1">
      <alignment wrapText="1"/>
    </xf>
    <xf numFmtId="0" fontId="3" fillId="0" borderId="18" xfId="0" applyFont="1" applyBorder="1" applyAlignment="1">
      <alignment horizontal="center"/>
    </xf>
    <xf numFmtId="0" fontId="3" fillId="0" borderId="19" xfId="0" applyFont="1" applyBorder="1" applyAlignment="1">
      <alignment horizontal="center"/>
    </xf>
    <xf numFmtId="0" fontId="3" fillId="0" borderId="19" xfId="0" applyFont="1" applyBorder="1" applyProtection="1">
      <protection locked="0"/>
    </xf>
    <xf numFmtId="165" fontId="3" fillId="0" borderId="19" xfId="2" applyNumberFormat="1" applyFont="1" applyBorder="1" applyProtection="1">
      <protection locked="0"/>
    </xf>
    <xf numFmtId="165" fontId="3" fillId="0" borderId="40" xfId="2" applyNumberFormat="1" applyFont="1" applyBorder="1" applyProtection="1">
      <protection locked="0"/>
    </xf>
    <xf numFmtId="0" fontId="3" fillId="0" borderId="20" xfId="0" applyFont="1" applyBorder="1" applyAlignment="1">
      <alignment horizontal="center"/>
    </xf>
    <xf numFmtId="0" fontId="3" fillId="9" borderId="10" xfId="0" applyFont="1" applyFill="1" applyBorder="1"/>
    <xf numFmtId="0" fontId="3" fillId="9" borderId="11" xfId="0" applyFont="1" applyFill="1" applyBorder="1"/>
    <xf numFmtId="0" fontId="3" fillId="9" borderId="12" xfId="0" applyFont="1" applyFill="1" applyBorder="1"/>
    <xf numFmtId="43" fontId="3" fillId="0" borderId="0" xfId="2" applyFont="1"/>
    <xf numFmtId="10" fontId="3" fillId="0" borderId="0" xfId="1" applyNumberFormat="1" applyFont="1"/>
    <xf numFmtId="0" fontId="10" fillId="0" borderId="0" xfId="0" applyFont="1"/>
    <xf numFmtId="0" fontId="3" fillId="0" borderId="0" xfId="0" applyFont="1" applyAlignment="1">
      <alignment horizontal="left" indent="1"/>
    </xf>
    <xf numFmtId="0" fontId="10" fillId="0" borderId="9" xfId="0" applyFont="1" applyBorder="1" applyAlignment="1">
      <alignment horizontal="left"/>
    </xf>
    <xf numFmtId="0" fontId="3" fillId="2" borderId="0" xfId="0" applyFont="1" applyFill="1"/>
    <xf numFmtId="0" fontId="3" fillId="2" borderId="11" xfId="0" applyFont="1" applyFill="1" applyBorder="1"/>
    <xf numFmtId="0" fontId="3" fillId="2" borderId="14" xfId="0" applyFont="1" applyFill="1" applyBorder="1"/>
    <xf numFmtId="0" fontId="3" fillId="2" borderId="15" xfId="0" applyFont="1" applyFill="1" applyBorder="1"/>
    <xf numFmtId="0" fontId="3" fillId="2" borderId="16" xfId="0" applyFont="1" applyFill="1" applyBorder="1"/>
    <xf numFmtId="0" fontId="12" fillId="2" borderId="0" xfId="0" applyFont="1" applyFill="1" applyAlignment="1" applyProtection="1">
      <alignment horizontal="left"/>
      <protection hidden="1"/>
    </xf>
    <xf numFmtId="0" fontId="12" fillId="2" borderId="11" xfId="0" applyFont="1" applyFill="1" applyBorder="1" applyAlignment="1" applyProtection="1">
      <alignment horizontal="left"/>
      <protection hidden="1"/>
    </xf>
    <xf numFmtId="0" fontId="3" fillId="0" borderId="21" xfId="0" applyFont="1" applyBorder="1" applyAlignment="1">
      <alignment horizontal="center"/>
    </xf>
    <xf numFmtId="0" fontId="2" fillId="3"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0" borderId="7" xfId="0" applyFont="1" applyBorder="1" applyAlignment="1">
      <alignment horizontal="center"/>
    </xf>
    <xf numFmtId="0" fontId="3" fillId="0" borderId="24" xfId="0" applyFont="1" applyBorder="1" applyAlignment="1">
      <alignment horizontal="center"/>
    </xf>
    <xf numFmtId="0" fontId="15" fillId="2" borderId="0" xfId="0" applyFont="1" applyFill="1" applyProtection="1">
      <protection hidden="1"/>
    </xf>
    <xf numFmtId="0" fontId="3" fillId="13" borderId="48" xfId="0" applyFont="1" applyFill="1" applyBorder="1"/>
    <xf numFmtId="0" fontId="3" fillId="13" borderId="49" xfId="0" applyFont="1" applyFill="1" applyBorder="1"/>
    <xf numFmtId="165" fontId="3" fillId="13" borderId="49" xfId="2" applyNumberFormat="1" applyFont="1" applyFill="1" applyBorder="1" applyProtection="1"/>
    <xf numFmtId="165" fontId="3" fillId="0" borderId="23" xfId="2" applyNumberFormat="1" applyFont="1" applyBorder="1" applyProtection="1"/>
    <xf numFmtId="164" fontId="3" fillId="0" borderId="18" xfId="0" applyNumberFormat="1" applyFont="1" applyBorder="1"/>
    <xf numFmtId="164" fontId="3" fillId="0" borderId="39" xfId="0" applyNumberFormat="1" applyFont="1" applyBorder="1"/>
    <xf numFmtId="165" fontId="3" fillId="0" borderId="38" xfId="2" applyNumberFormat="1" applyFont="1" applyBorder="1" applyProtection="1"/>
    <xf numFmtId="0" fontId="3" fillId="0" borderId="23" xfId="0" applyFont="1" applyBorder="1"/>
    <xf numFmtId="0" fontId="3" fillId="0" borderId="7" xfId="0" applyFont="1" applyBorder="1"/>
    <xf numFmtId="164" fontId="3" fillId="0" borderId="7" xfId="0" applyNumberFormat="1" applyFont="1" applyBorder="1"/>
    <xf numFmtId="44" fontId="3" fillId="0" borderId="7" xfId="3" applyFont="1" applyBorder="1" applyProtection="1"/>
    <xf numFmtId="165" fontId="3" fillId="0" borderId="7" xfId="2" applyNumberFormat="1" applyFont="1" applyBorder="1" applyProtection="1"/>
    <xf numFmtId="44" fontId="3" fillId="0" borderId="31" xfId="3" applyFont="1" applyBorder="1" applyProtection="1"/>
    <xf numFmtId="165" fontId="3" fillId="0" borderId="53" xfId="2" applyNumberFormat="1" applyFont="1" applyBorder="1" applyProtection="1"/>
    <xf numFmtId="164" fontId="3" fillId="0" borderId="54" xfId="0" applyNumberFormat="1" applyFont="1" applyBorder="1"/>
    <xf numFmtId="0" fontId="3" fillId="0" borderId="30" xfId="0" applyFont="1" applyBorder="1"/>
    <xf numFmtId="0" fontId="3" fillId="0" borderId="18" xfId="0" applyFont="1" applyBorder="1"/>
    <xf numFmtId="0" fontId="3" fillId="0" borderId="19" xfId="0" applyFont="1" applyBorder="1"/>
    <xf numFmtId="165" fontId="3" fillId="0" borderId="19" xfId="2" applyNumberFormat="1" applyFont="1" applyBorder="1" applyProtection="1"/>
    <xf numFmtId="165" fontId="3" fillId="0" borderId="18" xfId="2" applyNumberFormat="1" applyFont="1" applyBorder="1" applyProtection="1"/>
    <xf numFmtId="165" fontId="3" fillId="13" borderId="48" xfId="2" applyNumberFormat="1" applyFont="1" applyFill="1" applyBorder="1" applyProtection="1"/>
    <xf numFmtId="164" fontId="3" fillId="0" borderId="51" xfId="0" applyNumberFormat="1" applyFont="1" applyBorder="1"/>
    <xf numFmtId="0" fontId="3" fillId="0" borderId="20" xfId="0" applyFont="1" applyBorder="1"/>
    <xf numFmtId="164" fontId="3" fillId="0" borderId="20" xfId="0" applyNumberFormat="1" applyFont="1" applyBorder="1"/>
    <xf numFmtId="44" fontId="3" fillId="0" borderId="20" xfId="3" applyFont="1" applyBorder="1" applyProtection="1"/>
    <xf numFmtId="165" fontId="3" fillId="0" borderId="20" xfId="2" applyNumberFormat="1" applyFont="1" applyBorder="1" applyProtection="1"/>
    <xf numFmtId="44" fontId="3" fillId="0" borderId="26" xfId="3" applyFont="1" applyBorder="1" applyProtection="1"/>
    <xf numFmtId="164" fontId="3" fillId="0" borderId="43" xfId="0" applyNumberFormat="1" applyFont="1" applyBorder="1"/>
    <xf numFmtId="165" fontId="3" fillId="0" borderId="42" xfId="2" applyNumberFormat="1" applyFont="1" applyBorder="1" applyProtection="1"/>
    <xf numFmtId="0" fontId="3" fillId="0" borderId="27" xfId="0" applyFont="1" applyBorder="1"/>
    <xf numFmtId="0" fontId="3" fillId="13" borderId="55" xfId="0" applyFont="1" applyFill="1" applyBorder="1"/>
    <xf numFmtId="0" fontId="3" fillId="13" borderId="56" xfId="0" applyFont="1" applyFill="1" applyBorder="1"/>
    <xf numFmtId="165" fontId="3" fillId="13" borderId="56" xfId="2" applyNumberFormat="1" applyFont="1" applyFill="1" applyBorder="1" applyProtection="1"/>
    <xf numFmtId="0" fontId="3" fillId="13" borderId="58" xfId="0" applyFont="1" applyFill="1" applyBorder="1"/>
    <xf numFmtId="0" fontId="3" fillId="13" borderId="19" xfId="0" applyFont="1" applyFill="1" applyBorder="1"/>
    <xf numFmtId="165" fontId="3" fillId="13" borderId="19" xfId="2" applyNumberFormat="1" applyFont="1" applyFill="1" applyBorder="1" applyProtection="1"/>
    <xf numFmtId="165" fontId="3" fillId="0" borderId="25" xfId="2" applyNumberFormat="1" applyFont="1" applyBorder="1" applyProtection="1"/>
    <xf numFmtId="164" fontId="3" fillId="0" borderId="19" xfId="0" applyNumberFormat="1" applyFont="1" applyBorder="1"/>
    <xf numFmtId="164" fontId="3" fillId="0" borderId="41" xfId="0" applyNumberFormat="1" applyFont="1" applyBorder="1"/>
    <xf numFmtId="165" fontId="3" fillId="0" borderId="40" xfId="2" applyNumberFormat="1" applyFont="1" applyBorder="1" applyProtection="1"/>
    <xf numFmtId="0" fontId="3" fillId="0" borderId="25" xfId="0" applyFont="1" applyBorder="1"/>
    <xf numFmtId="0" fontId="3" fillId="13" borderId="60" xfId="0" applyFont="1" applyFill="1" applyBorder="1"/>
    <xf numFmtId="0" fontId="3" fillId="13" borderId="61" xfId="0" applyFont="1" applyFill="1" applyBorder="1"/>
    <xf numFmtId="165" fontId="3" fillId="13" borderId="61" xfId="2" applyNumberFormat="1" applyFont="1" applyFill="1" applyBorder="1" applyProtection="1"/>
    <xf numFmtId="164" fontId="3" fillId="0" borderId="22" xfId="0" applyNumberFormat="1" applyFont="1" applyBorder="1"/>
    <xf numFmtId="165" fontId="3" fillId="0" borderId="45" xfId="2" applyNumberFormat="1" applyFont="1" applyBorder="1" applyProtection="1"/>
    <xf numFmtId="164" fontId="3" fillId="0" borderId="44" xfId="0" applyNumberFormat="1" applyFont="1" applyBorder="1"/>
    <xf numFmtId="165" fontId="3" fillId="0" borderId="52" xfId="2" applyNumberFormat="1" applyFont="1" applyBorder="1" applyProtection="1"/>
    <xf numFmtId="165" fontId="3" fillId="13" borderId="55" xfId="2" applyNumberFormat="1" applyFont="1" applyFill="1" applyBorder="1" applyProtection="1"/>
    <xf numFmtId="165" fontId="3" fillId="13" borderId="60" xfId="2" applyNumberFormat="1" applyFont="1" applyFill="1" applyBorder="1" applyProtection="1"/>
    <xf numFmtId="164" fontId="3" fillId="0" borderId="46" xfId="0" applyNumberFormat="1" applyFont="1" applyBorder="1"/>
    <xf numFmtId="15" fontId="3" fillId="2" borderId="0" xfId="0" applyNumberFormat="1" applyFont="1" applyFill="1"/>
    <xf numFmtId="166" fontId="3" fillId="0" borderId="19" xfId="0" applyNumberFormat="1" applyFont="1" applyBorder="1" applyProtection="1">
      <protection locked="0"/>
    </xf>
    <xf numFmtId="166" fontId="3" fillId="13" borderId="49" xfId="0" applyNumberFormat="1" applyFont="1" applyFill="1" applyBorder="1"/>
    <xf numFmtId="166" fontId="3" fillId="0" borderId="18" xfId="0" applyNumberFormat="1" applyFont="1" applyBorder="1"/>
    <xf numFmtId="166" fontId="3" fillId="13" borderId="56" xfId="0" applyNumberFormat="1" applyFont="1" applyFill="1" applyBorder="1"/>
    <xf numFmtId="166" fontId="3" fillId="13" borderId="19" xfId="0" applyNumberFormat="1" applyFont="1" applyFill="1" applyBorder="1"/>
    <xf numFmtId="166" fontId="3" fillId="13" borderId="61" xfId="0" applyNumberFormat="1" applyFont="1" applyFill="1" applyBorder="1"/>
    <xf numFmtId="166" fontId="3" fillId="0" borderId="7" xfId="0" applyNumberFormat="1" applyFont="1" applyBorder="1"/>
    <xf numFmtId="166" fontId="3" fillId="0" borderId="19" xfId="0" applyNumberFormat="1" applyFont="1" applyBorder="1"/>
    <xf numFmtId="166" fontId="3" fillId="0" borderId="20" xfId="0" applyNumberFormat="1" applyFont="1" applyBorder="1"/>
    <xf numFmtId="166" fontId="3" fillId="0" borderId="53" xfId="2" applyNumberFormat="1" applyFont="1" applyBorder="1" applyProtection="1"/>
    <xf numFmtId="166" fontId="3" fillId="0" borderId="43" xfId="0" applyNumberFormat="1" applyFont="1" applyBorder="1"/>
    <xf numFmtId="166" fontId="3" fillId="13" borderId="50" xfId="0" applyNumberFormat="1" applyFont="1" applyFill="1" applyBorder="1"/>
    <xf numFmtId="166" fontId="3" fillId="0" borderId="51" xfId="0" applyNumberFormat="1" applyFont="1" applyBorder="1"/>
    <xf numFmtId="166" fontId="3" fillId="0" borderId="21" xfId="0" applyNumberFormat="1" applyFont="1" applyBorder="1"/>
    <xf numFmtId="166" fontId="3" fillId="13" borderId="47" xfId="0" applyNumberFormat="1" applyFont="1" applyFill="1" applyBorder="1"/>
    <xf numFmtId="166" fontId="3" fillId="0" borderId="4" xfId="0" applyNumberFormat="1" applyFont="1" applyBorder="1"/>
    <xf numFmtId="166" fontId="3" fillId="0" borderId="39" xfId="0" applyNumberFormat="1" applyFont="1" applyBorder="1"/>
    <xf numFmtId="166" fontId="3" fillId="13" borderId="57" xfId="0" applyNumberFormat="1" applyFont="1" applyFill="1" applyBorder="1"/>
    <xf numFmtId="166" fontId="3" fillId="0" borderId="63" xfId="0" applyNumberFormat="1" applyFont="1" applyBorder="1"/>
    <xf numFmtId="166" fontId="3" fillId="13" borderId="62" xfId="0" applyNumberFormat="1" applyFont="1" applyFill="1" applyBorder="1"/>
    <xf numFmtId="166" fontId="3" fillId="13" borderId="64" xfId="0" applyNumberFormat="1" applyFont="1" applyFill="1" applyBorder="1"/>
    <xf numFmtId="166" fontId="3" fillId="0" borderId="24" xfId="0" applyNumberFormat="1" applyFont="1" applyBorder="1"/>
    <xf numFmtId="166" fontId="3" fillId="13" borderId="65" xfId="0" applyNumberFormat="1" applyFont="1" applyFill="1" applyBorder="1"/>
    <xf numFmtId="166" fontId="3" fillId="13" borderId="66" xfId="0" applyNumberFormat="1" applyFont="1" applyFill="1" applyBorder="1"/>
    <xf numFmtId="0" fontId="5" fillId="0" borderId="0" xfId="0" applyFont="1" applyAlignment="1">
      <alignment horizontal="left" indent="1"/>
    </xf>
    <xf numFmtId="0" fontId="3" fillId="0" borderId="44" xfId="0" applyFont="1" applyBorder="1" applyProtection="1">
      <protection locked="0"/>
    </xf>
    <xf numFmtId="166" fontId="3" fillId="0" borderId="44" xfId="0" applyNumberFormat="1" applyFont="1" applyBorder="1" applyProtection="1">
      <protection locked="0"/>
    </xf>
    <xf numFmtId="165" fontId="3" fillId="0" borderId="44" xfId="2" applyNumberFormat="1" applyFont="1" applyBorder="1" applyProtection="1">
      <protection locked="0"/>
    </xf>
    <xf numFmtId="165" fontId="3" fillId="0" borderId="45" xfId="2" applyNumberFormat="1" applyFont="1" applyBorder="1" applyProtection="1">
      <protection locked="0"/>
    </xf>
    <xf numFmtId="0" fontId="3" fillId="0" borderId="40" xfId="0" applyFont="1" applyBorder="1" applyAlignment="1">
      <alignment horizontal="center"/>
    </xf>
    <xf numFmtId="0" fontId="4" fillId="8" borderId="16" xfId="0" applyFont="1" applyFill="1" applyBorder="1" applyAlignment="1">
      <alignment horizontal="center" vertical="center" wrapText="1"/>
    </xf>
    <xf numFmtId="0" fontId="4" fillId="8" borderId="13" xfId="0" applyFont="1" applyFill="1" applyBorder="1" applyAlignment="1">
      <alignment horizontal="center" vertical="center" wrapText="1"/>
    </xf>
    <xf numFmtId="0" fontId="3" fillId="0" borderId="72" xfId="0" applyFont="1" applyBorder="1" applyProtection="1">
      <protection locked="0"/>
    </xf>
    <xf numFmtId="0" fontId="3" fillId="0" borderId="63" xfId="0" applyFont="1" applyBorder="1" applyProtection="1">
      <protection locked="0"/>
    </xf>
    <xf numFmtId="0" fontId="10" fillId="5" borderId="1" xfId="0" applyFont="1" applyFill="1" applyBorder="1"/>
    <xf numFmtId="0" fontId="3" fillId="0" borderId="1" xfId="0" applyFont="1" applyBorder="1"/>
    <xf numFmtId="0" fontId="0" fillId="0" borderId="1" xfId="0" applyBorder="1"/>
    <xf numFmtId="0" fontId="10" fillId="0" borderId="1" xfId="0" applyFont="1" applyBorder="1"/>
    <xf numFmtId="0" fontId="17" fillId="0" borderId="1" xfId="0" applyFont="1" applyBorder="1"/>
    <xf numFmtId="0" fontId="6" fillId="0" borderId="1" xfId="0" applyFont="1" applyBorder="1" applyAlignment="1">
      <alignment horizontal="left"/>
    </xf>
    <xf numFmtId="0" fontId="5" fillId="0" borderId="1" xfId="0" applyFont="1" applyBorder="1" applyAlignment="1">
      <alignment horizontal="left" indent="1"/>
    </xf>
    <xf numFmtId="0" fontId="5" fillId="0" borderId="1" xfId="0" applyFont="1" applyBorder="1"/>
    <xf numFmtId="0" fontId="6" fillId="0" borderId="1" xfId="0" applyFont="1" applyBorder="1"/>
    <xf numFmtId="0" fontId="19" fillId="0" borderId="1" xfId="0" applyFont="1" applyBorder="1"/>
    <xf numFmtId="166" fontId="3" fillId="0" borderId="46" xfId="0" applyNumberFormat="1" applyFont="1" applyBorder="1" applyProtection="1">
      <protection locked="0"/>
    </xf>
    <xf numFmtId="166" fontId="3" fillId="0" borderId="41" xfId="0" applyNumberFormat="1" applyFont="1" applyBorder="1" applyProtection="1">
      <protection locked="0"/>
    </xf>
    <xf numFmtId="168" fontId="3" fillId="13" borderId="49" xfId="2" applyNumberFormat="1" applyFont="1" applyFill="1" applyBorder="1" applyProtection="1"/>
    <xf numFmtId="168" fontId="3" fillId="0" borderId="19" xfId="2" applyNumberFormat="1" applyFont="1" applyBorder="1" applyProtection="1"/>
    <xf numFmtId="168" fontId="3" fillId="13" borderId="56" xfId="2" applyNumberFormat="1" applyFont="1" applyFill="1" applyBorder="1" applyProtection="1"/>
    <xf numFmtId="168" fontId="3" fillId="13" borderId="19" xfId="2" applyNumberFormat="1" applyFont="1" applyFill="1" applyBorder="1" applyProtection="1"/>
    <xf numFmtId="168" fontId="3" fillId="13" borderId="61" xfId="2" applyNumberFormat="1" applyFont="1" applyFill="1" applyBorder="1" applyProtection="1"/>
    <xf numFmtId="168" fontId="3" fillId="13" borderId="50" xfId="2" applyNumberFormat="1" applyFont="1" applyFill="1" applyBorder="1" applyProtection="1"/>
    <xf numFmtId="168" fontId="3" fillId="0" borderId="21" xfId="2" applyNumberFormat="1" applyFont="1" applyBorder="1" applyProtection="1"/>
    <xf numFmtId="168" fontId="3" fillId="13" borderId="57" xfId="2" applyNumberFormat="1" applyFont="1" applyFill="1" applyBorder="1" applyProtection="1"/>
    <xf numFmtId="168" fontId="3" fillId="13" borderId="59" xfId="2" applyNumberFormat="1" applyFont="1" applyFill="1" applyBorder="1" applyProtection="1"/>
    <xf numFmtId="168" fontId="3" fillId="13" borderId="62" xfId="2" applyNumberFormat="1" applyFont="1" applyFill="1" applyBorder="1" applyProtection="1"/>
    <xf numFmtId="168" fontId="3" fillId="0" borderId="24" xfId="2" applyNumberFormat="1" applyFont="1" applyBorder="1" applyProtection="1"/>
    <xf numFmtId="0" fontId="3" fillId="0" borderId="73" xfId="0" applyFont="1" applyBorder="1" applyProtection="1">
      <protection locked="0"/>
    </xf>
    <xf numFmtId="0" fontId="3" fillId="0" borderId="25" xfId="0" applyFont="1" applyBorder="1" applyProtection="1">
      <protection locked="0"/>
    </xf>
    <xf numFmtId="0" fontId="3" fillId="0" borderId="67" xfId="0" applyFont="1" applyBorder="1" applyProtection="1">
      <protection locked="0"/>
    </xf>
    <xf numFmtId="168" fontId="3" fillId="0" borderId="74" xfId="2" applyNumberFormat="1" applyFont="1" applyBorder="1" applyProtection="1">
      <protection locked="0"/>
    </xf>
    <xf numFmtId="0" fontId="20" fillId="0" borderId="0" xfId="0" applyFont="1"/>
    <xf numFmtId="168" fontId="3" fillId="0" borderId="44" xfId="2" applyNumberFormat="1" applyFont="1" applyBorder="1" applyProtection="1">
      <protection locked="0"/>
    </xf>
    <xf numFmtId="168" fontId="3" fillId="0" borderId="19" xfId="2" applyNumberFormat="1" applyFont="1" applyBorder="1" applyProtection="1">
      <protection locked="0"/>
    </xf>
    <xf numFmtId="168" fontId="2" fillId="4" borderId="1" xfId="0" applyNumberFormat="1" applyFont="1" applyFill="1" applyBorder="1" applyAlignment="1">
      <alignment horizontal="center" vertical="center" wrapText="1"/>
    </xf>
    <xf numFmtId="169" fontId="3" fillId="0" borderId="74" xfId="0" applyNumberFormat="1" applyFont="1" applyBorder="1" applyProtection="1">
      <protection locked="0"/>
    </xf>
    <xf numFmtId="0" fontId="10" fillId="5" borderId="0" xfId="0" applyFont="1" applyFill="1"/>
    <xf numFmtId="0" fontId="21" fillId="20" borderId="1" xfId="0" applyFont="1" applyFill="1" applyBorder="1"/>
    <xf numFmtId="0" fontId="21" fillId="0" borderId="1" xfId="0" applyFont="1" applyBorder="1"/>
    <xf numFmtId="0" fontId="21" fillId="20" borderId="1" xfId="0" applyFont="1" applyFill="1" applyBorder="1" applyAlignment="1">
      <alignment horizontal="left" vertical="center"/>
    </xf>
    <xf numFmtId="0" fontId="21" fillId="20" borderId="5" xfId="0" applyFont="1" applyFill="1" applyBorder="1"/>
    <xf numFmtId="0" fontId="22" fillId="21" borderId="1" xfId="0" applyFont="1" applyFill="1" applyBorder="1" applyAlignment="1">
      <alignment horizontal="center" vertical="center" wrapText="1"/>
    </xf>
    <xf numFmtId="0" fontId="0" fillId="22" borderId="76" xfId="0" applyFill="1" applyBorder="1"/>
    <xf numFmtId="0" fontId="0" fillId="0" borderId="76" xfId="0" applyBorder="1"/>
    <xf numFmtId="0" fontId="7" fillId="0" borderId="0" xfId="0" applyFont="1"/>
    <xf numFmtId="0" fontId="8" fillId="2" borderId="14" xfId="0" applyFont="1" applyFill="1" applyBorder="1" applyAlignment="1" applyProtection="1">
      <alignment vertical="center"/>
      <protection hidden="1"/>
    </xf>
    <xf numFmtId="0" fontId="9" fillId="2" borderId="15" xfId="0" applyFont="1" applyFill="1" applyBorder="1" applyAlignment="1" applyProtection="1">
      <alignment vertical="center"/>
      <protection hidden="1"/>
    </xf>
    <xf numFmtId="0" fontId="7" fillId="2" borderId="15" xfId="0" applyFont="1" applyFill="1" applyBorder="1" applyAlignment="1" applyProtection="1">
      <alignment vertical="center" wrapText="1"/>
      <protection hidden="1"/>
    </xf>
    <xf numFmtId="0" fontId="8" fillId="2" borderId="16" xfId="0" applyFont="1" applyFill="1" applyBorder="1" applyAlignment="1" applyProtection="1">
      <alignment vertical="center"/>
      <protection hidden="1"/>
    </xf>
    <xf numFmtId="0" fontId="7" fillId="2" borderId="0" xfId="0" applyFont="1" applyFill="1" applyAlignment="1" applyProtection="1">
      <alignment horizontal="left"/>
      <protection hidden="1"/>
    </xf>
    <xf numFmtId="0" fontId="7" fillId="2" borderId="0" xfId="0" applyFont="1" applyFill="1"/>
    <xf numFmtId="0" fontId="2" fillId="3" borderId="78" xfId="0" applyFont="1" applyFill="1" applyBorder="1" applyAlignment="1">
      <alignment horizontal="center" vertical="center" wrapText="1"/>
    </xf>
    <xf numFmtId="0" fontId="4" fillId="8" borderId="29" xfId="0" applyFont="1" applyFill="1" applyBorder="1" applyAlignment="1">
      <alignment horizontal="center" vertical="center" wrapText="1"/>
    </xf>
    <xf numFmtId="0" fontId="0" fillId="2" borderId="0" xfId="0" applyFill="1"/>
    <xf numFmtId="0" fontId="3" fillId="2" borderId="0" xfId="0" applyFont="1" applyFill="1" applyAlignment="1" applyProtection="1">
      <alignment horizontal="left" wrapText="1" indent="1"/>
      <protection hidden="1"/>
    </xf>
    <xf numFmtId="0" fontId="3" fillId="2" borderId="0" xfId="0" applyFont="1" applyFill="1" applyAlignment="1" applyProtection="1">
      <alignment wrapText="1"/>
      <protection hidden="1"/>
    </xf>
    <xf numFmtId="0" fontId="0" fillId="0" borderId="0" xfId="0" pivotButton="1"/>
    <xf numFmtId="0" fontId="3" fillId="2" borderId="0" xfId="0" applyFont="1" applyFill="1" applyAlignment="1" applyProtection="1">
      <alignment horizontal="left" wrapText="1"/>
      <protection hidden="1"/>
    </xf>
    <xf numFmtId="0" fontId="18" fillId="0" borderId="0" xfId="0" applyFont="1" applyAlignment="1" applyProtection="1">
      <alignment horizontal="left" vertical="center"/>
      <protection hidden="1"/>
    </xf>
    <xf numFmtId="167" fontId="7" fillId="0" borderId="0" xfId="0" applyNumberFormat="1" applyFont="1" applyAlignment="1" applyProtection="1">
      <alignment horizontal="left" vertical="center"/>
      <protection hidden="1"/>
    </xf>
    <xf numFmtId="0" fontId="14" fillId="2" borderId="0" xfId="0" applyFont="1" applyFill="1" applyAlignment="1" applyProtection="1">
      <alignment horizontal="left" vertical="center"/>
      <protection hidden="1"/>
    </xf>
    <xf numFmtId="0" fontId="3" fillId="2" borderId="0" xfId="0" applyFont="1" applyFill="1" applyAlignment="1" applyProtection="1">
      <alignment horizontal="left"/>
      <protection hidden="1"/>
    </xf>
    <xf numFmtId="0" fontId="11" fillId="2" borderId="0" xfId="0" applyFont="1" applyFill="1" applyAlignment="1" applyProtection="1">
      <alignment horizontal="left"/>
      <protection hidden="1"/>
    </xf>
    <xf numFmtId="0" fontId="3" fillId="2" borderId="0" xfId="0" applyFont="1" applyFill="1" applyAlignment="1" applyProtection="1">
      <alignment horizontal="left" vertical="center" wrapText="1"/>
      <protection hidden="1"/>
    </xf>
    <xf numFmtId="0" fontId="4" fillId="10" borderId="4" xfId="0" applyFont="1" applyFill="1" applyBorder="1" applyAlignment="1" applyProtection="1">
      <alignment horizontal="center" vertical="center" wrapText="1"/>
      <protection hidden="1"/>
    </xf>
    <xf numFmtId="0" fontId="4" fillId="10" borderId="5" xfId="0" applyFont="1" applyFill="1" applyBorder="1" applyAlignment="1" applyProtection="1">
      <alignment horizontal="center" vertical="center" wrapText="1"/>
      <protection hidden="1"/>
    </xf>
    <xf numFmtId="0" fontId="4" fillId="10" borderId="7" xfId="0" applyFont="1" applyFill="1" applyBorder="1" applyAlignment="1" applyProtection="1">
      <alignment horizontal="center" vertical="center" wrapText="1"/>
      <protection hidden="1"/>
    </xf>
    <xf numFmtId="0" fontId="4" fillId="6" borderId="4" xfId="0" applyFont="1" applyFill="1" applyBorder="1" applyAlignment="1" applyProtection="1">
      <alignment horizontal="center" vertical="center" wrapText="1"/>
      <protection hidden="1"/>
    </xf>
    <xf numFmtId="0" fontId="4" fillId="6" borderId="5" xfId="0" applyFont="1" applyFill="1" applyBorder="1" applyAlignment="1" applyProtection="1">
      <alignment horizontal="center" vertical="center" wrapText="1"/>
      <protection hidden="1"/>
    </xf>
    <xf numFmtId="0" fontId="4" fillId="6" borderId="7" xfId="0" applyFont="1" applyFill="1" applyBorder="1" applyAlignment="1" applyProtection="1">
      <alignment horizontal="center" vertical="center" wrapText="1"/>
      <protection hidden="1"/>
    </xf>
    <xf numFmtId="0" fontId="4" fillId="11" borderId="4" xfId="0" applyFont="1" applyFill="1" applyBorder="1" applyAlignment="1" applyProtection="1">
      <alignment horizontal="center" vertical="center"/>
      <protection hidden="1"/>
    </xf>
    <xf numFmtId="0" fontId="4" fillId="11" borderId="5" xfId="0" applyFont="1" applyFill="1" applyBorder="1" applyAlignment="1" applyProtection="1">
      <alignment horizontal="center" vertical="center"/>
      <protection hidden="1"/>
    </xf>
    <xf numFmtId="0" fontId="4" fillId="11" borderId="7" xfId="0" applyFont="1" applyFill="1" applyBorder="1" applyAlignment="1" applyProtection="1">
      <alignment horizontal="center" vertical="center"/>
      <protection hidden="1"/>
    </xf>
    <xf numFmtId="0" fontId="7" fillId="2" borderId="0" xfId="0" applyFont="1" applyFill="1" applyAlignment="1" applyProtection="1">
      <alignment horizontal="left"/>
      <protection hidden="1"/>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6" xfId="0" applyFont="1" applyFill="1" applyBorder="1" applyAlignment="1">
      <alignment horizontal="center" vertical="center" wrapText="1"/>
    </xf>
    <xf numFmtId="0" fontId="4" fillId="10" borderId="31" xfId="0" applyFont="1" applyFill="1" applyBorder="1" applyAlignment="1">
      <alignment horizontal="center" vertical="center" wrapText="1"/>
    </xf>
    <xf numFmtId="0" fontId="4" fillId="10" borderId="32" xfId="0" applyFont="1" applyFill="1" applyBorder="1" applyAlignment="1">
      <alignment horizontal="center" vertical="center" wrapText="1"/>
    </xf>
    <xf numFmtId="0" fontId="4" fillId="10" borderId="30"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31"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11" borderId="8" xfId="0" applyFont="1" applyFill="1" applyBorder="1" applyAlignment="1">
      <alignment horizontal="center" vertical="center" wrapText="1"/>
    </xf>
    <xf numFmtId="0" fontId="6" fillId="17" borderId="33" xfId="0" applyFont="1" applyFill="1" applyBorder="1" applyAlignment="1">
      <alignment horizontal="center" vertical="center" wrapText="1"/>
    </xf>
    <xf numFmtId="0" fontId="6" fillId="17" borderId="34" xfId="0" applyFont="1" applyFill="1" applyBorder="1" applyAlignment="1">
      <alignment horizontal="center" vertical="center" wrapText="1"/>
    </xf>
    <xf numFmtId="0" fontId="6" fillId="17" borderId="35" xfId="0" applyFont="1" applyFill="1" applyBorder="1" applyAlignment="1">
      <alignment horizontal="center" vertical="center" wrapText="1"/>
    </xf>
    <xf numFmtId="0" fontId="4" fillId="16" borderId="33" xfId="0" applyFont="1" applyFill="1" applyBorder="1" applyAlignment="1">
      <alignment horizontal="center" vertical="center" wrapText="1"/>
    </xf>
    <xf numFmtId="0" fontId="4" fillId="16" borderId="34" xfId="0" applyFont="1" applyFill="1" applyBorder="1" applyAlignment="1">
      <alignment horizontal="center" vertical="center" wrapText="1"/>
    </xf>
    <xf numFmtId="0" fontId="4" fillId="16" borderId="35" xfId="0" applyFont="1" applyFill="1" applyBorder="1" applyAlignment="1">
      <alignment horizontal="center" vertical="center" wrapText="1"/>
    </xf>
    <xf numFmtId="0" fontId="3" fillId="0" borderId="75" xfId="0" applyFont="1" applyBorder="1" applyAlignment="1" applyProtection="1">
      <alignment horizontal="center" wrapText="1"/>
      <protection locked="0"/>
    </xf>
    <xf numFmtId="0" fontId="3" fillId="0" borderId="28" xfId="0" applyFont="1" applyBorder="1" applyAlignment="1" applyProtection="1">
      <alignment horizontal="center" wrapText="1"/>
      <protection locked="0"/>
    </xf>
    <xf numFmtId="0" fontId="3" fillId="0" borderId="29" xfId="0" applyFont="1" applyBorder="1" applyAlignment="1" applyProtection="1">
      <alignment horizontal="center" wrapText="1"/>
      <protection locked="0"/>
    </xf>
    <xf numFmtId="0" fontId="3" fillId="0" borderId="75"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4" fillId="16" borderId="14" xfId="0" applyFont="1" applyFill="1" applyBorder="1" applyAlignment="1">
      <alignment horizontal="center" vertical="center" wrapText="1"/>
    </xf>
    <xf numFmtId="0" fontId="4" fillId="16" borderId="15" xfId="0" applyFont="1" applyFill="1" applyBorder="1" applyAlignment="1">
      <alignment horizontal="center" vertical="center" wrapText="1"/>
    </xf>
    <xf numFmtId="0" fontId="4" fillId="16" borderId="16" xfId="0" applyFont="1" applyFill="1" applyBorder="1" applyAlignment="1">
      <alignment horizontal="center" vertical="center" wrapText="1"/>
    </xf>
    <xf numFmtId="0" fontId="4" fillId="8" borderId="68" xfId="0" applyFont="1" applyFill="1" applyBorder="1" applyAlignment="1">
      <alignment horizontal="center" vertical="center" wrapText="1"/>
    </xf>
    <xf numFmtId="0" fontId="4" fillId="8" borderId="71"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10" borderId="69" xfId="0" applyFont="1" applyFill="1" applyBorder="1" applyAlignment="1">
      <alignment horizontal="center" vertical="center" wrapText="1"/>
    </xf>
    <xf numFmtId="0" fontId="4" fillId="10" borderId="15" xfId="0" applyFont="1" applyFill="1" applyBorder="1" applyAlignment="1">
      <alignment horizontal="center" vertical="center" wrapText="1"/>
    </xf>
    <xf numFmtId="0" fontId="4" fillId="10" borderId="70" xfId="0" applyFont="1" applyFill="1" applyBorder="1" applyAlignment="1">
      <alignment horizontal="center" vertical="center" wrapText="1"/>
    </xf>
    <xf numFmtId="0" fontId="4" fillId="10" borderId="77"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17" xfId="0" applyFont="1" applyFill="1" applyBorder="1" applyAlignment="1">
      <alignment horizontal="center" vertical="center" wrapText="1"/>
    </xf>
    <xf numFmtId="0" fontId="4" fillId="6" borderId="69"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70" xfId="0" applyFont="1" applyFill="1" applyBorder="1" applyAlignment="1">
      <alignment horizontal="center" vertical="center" wrapText="1"/>
    </xf>
    <xf numFmtId="0" fontId="4" fillId="6" borderId="77" xfId="0" applyFont="1" applyFill="1" applyBorder="1" applyAlignment="1">
      <alignment horizontal="center" vertical="center" wrapText="1"/>
    </xf>
    <xf numFmtId="0" fontId="4" fillId="6" borderId="0" xfId="0" applyFont="1" applyFill="1" applyAlignment="1">
      <alignment horizontal="center" vertical="center" wrapText="1"/>
    </xf>
    <xf numFmtId="0" fontId="4" fillId="11" borderId="15" xfId="0" applyFont="1" applyFill="1" applyBorder="1" applyAlignment="1">
      <alignment horizontal="center" vertical="center" wrapText="1"/>
    </xf>
    <xf numFmtId="0" fontId="4" fillId="11" borderId="16" xfId="0" applyFont="1" applyFill="1" applyBorder="1" applyAlignment="1">
      <alignment horizontal="center" vertical="center" wrapText="1"/>
    </xf>
    <xf numFmtId="0" fontId="6" fillId="17" borderId="14" xfId="0" applyFont="1" applyFill="1" applyBorder="1" applyAlignment="1">
      <alignment horizontal="center" vertical="center" wrapText="1"/>
    </xf>
    <xf numFmtId="0" fontId="6" fillId="17" borderId="15" xfId="0" applyFont="1" applyFill="1" applyBorder="1" applyAlignment="1">
      <alignment horizontal="center" vertical="center" wrapText="1"/>
    </xf>
    <xf numFmtId="0" fontId="6" fillId="17" borderId="16" xfId="0" applyFont="1" applyFill="1" applyBorder="1" applyAlignment="1">
      <alignment horizontal="center" vertical="center" wrapText="1"/>
    </xf>
    <xf numFmtId="0" fontId="4" fillId="8" borderId="74" xfId="0" applyFont="1" applyFill="1" applyBorder="1" applyAlignment="1">
      <alignment horizontal="left" vertical="center" wrapText="1"/>
    </xf>
    <xf numFmtId="0" fontId="4" fillId="8" borderId="74" xfId="0" applyFont="1" applyFill="1" applyBorder="1" applyAlignment="1">
      <alignment horizontal="left" vertical="center"/>
    </xf>
  </cellXfs>
  <cellStyles count="4">
    <cellStyle name="Comma" xfId="2" builtinId="3"/>
    <cellStyle name="Currency" xfId="3" builtinId="4"/>
    <cellStyle name="Normal" xfId="0" builtinId="0"/>
    <cellStyle name="Percent" xfId="1" builtinId="5"/>
  </cellStyles>
  <dxfs count="24">
    <dxf>
      <font>
        <color rgb="FF9C0006"/>
      </font>
      <fill>
        <patternFill>
          <bgColor rgb="FFFFC7CE"/>
        </patternFill>
      </fill>
    </dxf>
    <dxf>
      <font>
        <color rgb="FF9C0006"/>
      </font>
      <fill>
        <patternFill>
          <bgColor rgb="FFFFC7CE"/>
        </patternFill>
      </fill>
    </dxf>
    <dxf>
      <fill>
        <patternFill>
          <bgColor theme="7" tint="0.79998168889431442"/>
        </patternFill>
      </fill>
    </dxf>
    <dxf>
      <fill>
        <patternFill>
          <bgColor theme="7" tint="0.79998168889431442"/>
        </patternFill>
      </fill>
    </dxf>
    <dxf>
      <fill>
        <patternFill>
          <bgColor rgb="FFFF9999"/>
        </patternFill>
      </fill>
    </dxf>
    <dxf>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FFCDCD"/>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64687</xdr:colOff>
      <xdr:row>0</xdr:row>
      <xdr:rowOff>111125</xdr:rowOff>
    </xdr:from>
    <xdr:to>
      <xdr:col>2</xdr:col>
      <xdr:colOff>1844675</xdr:colOff>
      <xdr:row>4</xdr:row>
      <xdr:rowOff>168275</xdr:rowOff>
    </xdr:to>
    <xdr:pic>
      <xdr:nvPicPr>
        <xdr:cNvPr id="2" name="Picture 1">
          <a:extLst>
            <a:ext uri="{FF2B5EF4-FFF2-40B4-BE49-F238E27FC236}">
              <a16:creationId xmlns:a16="http://schemas.microsoft.com/office/drawing/2014/main" id="{D1825564-8277-47CE-9C08-FD082395F5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8052" y="111125"/>
          <a:ext cx="2187658" cy="849630"/>
        </a:xfrm>
        <a:prstGeom prst="rect">
          <a:avLst/>
        </a:prstGeom>
      </xdr:spPr>
    </xdr:pic>
    <xdr:clientData/>
  </xdr:twoCellAnchor>
  <xdr:twoCellAnchor>
    <xdr:from>
      <xdr:col>4</xdr:col>
      <xdr:colOff>10766852</xdr:colOff>
      <xdr:row>59</xdr:row>
      <xdr:rowOff>266700</xdr:rowOff>
    </xdr:from>
    <xdr:to>
      <xdr:col>4</xdr:col>
      <xdr:colOff>13351184</xdr:colOff>
      <xdr:row>66</xdr:row>
      <xdr:rowOff>190519</xdr:rowOff>
    </xdr:to>
    <xdr:grpSp>
      <xdr:nvGrpSpPr>
        <xdr:cNvPr id="3" name="Group 2">
          <a:extLst>
            <a:ext uri="{FF2B5EF4-FFF2-40B4-BE49-F238E27FC236}">
              <a16:creationId xmlns:a16="http://schemas.microsoft.com/office/drawing/2014/main" id="{32AA5D23-92D0-41E1-9339-E4CCF070AF22}"/>
            </a:ext>
          </a:extLst>
        </xdr:cNvPr>
        <xdr:cNvGrpSpPr/>
      </xdr:nvGrpSpPr>
      <xdr:grpSpPr>
        <a:xfrm>
          <a:off x="14049167" y="13252450"/>
          <a:ext cx="2591952" cy="1558944"/>
          <a:chOff x="13985667" y="13252450"/>
          <a:chExt cx="2584332" cy="1574819"/>
        </a:xfrm>
      </xdr:grpSpPr>
      <xdr:sp macro="" textlink="">
        <xdr:nvSpPr>
          <xdr:cNvPr id="4" name="TextBox 3">
            <a:extLst>
              <a:ext uri="{FF2B5EF4-FFF2-40B4-BE49-F238E27FC236}">
                <a16:creationId xmlns:a16="http://schemas.microsoft.com/office/drawing/2014/main" id="{53109080-201F-68EC-1D6A-FC2EA040FAC1}"/>
              </a:ext>
            </a:extLst>
          </xdr:cNvPr>
          <xdr:cNvSpPr txBox="1"/>
        </xdr:nvSpPr>
        <xdr:spPr>
          <a:xfrm>
            <a:off x="13985667" y="14608723"/>
            <a:ext cx="2584332" cy="2185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a:r>
              <a:rPr lang="fr" sz="1100" b="1" i="1"/>
              <a:t>Exemple</a:t>
            </a:r>
            <a:r>
              <a:rPr lang="fr" sz="1100" b="1" i="1" baseline="0"/>
              <a:t>d’invite de saisie</a:t>
            </a:r>
            <a:endParaRPr lang="en-GB" sz="1100" b="1" i="1"/>
          </a:p>
        </xdr:txBody>
      </xdr:sp>
      <xdr:pic>
        <xdr:nvPicPr>
          <xdr:cNvPr id="5" name="Picture 4">
            <a:extLst>
              <a:ext uri="{FF2B5EF4-FFF2-40B4-BE49-F238E27FC236}">
                <a16:creationId xmlns:a16="http://schemas.microsoft.com/office/drawing/2014/main" id="{19067755-E888-365D-E735-1BA68892DDBC}"/>
              </a:ext>
            </a:extLst>
          </xdr:cNvPr>
          <xdr:cNvPicPr>
            <a:picLocks noChangeAspect="1"/>
          </xdr:cNvPicPr>
        </xdr:nvPicPr>
        <xdr:blipFill>
          <a:blip xmlns:r="http://schemas.openxmlformats.org/officeDocument/2006/relationships" r:embed="rId2"/>
          <a:stretch>
            <a:fillRect/>
          </a:stretch>
        </xdr:blipFill>
        <xdr:spPr>
          <a:xfrm>
            <a:off x="14347825" y="13252450"/>
            <a:ext cx="1952382" cy="1361906"/>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36286</xdr:colOff>
      <xdr:row>6</xdr:row>
      <xdr:rowOff>154556</xdr:rowOff>
    </xdr:from>
    <xdr:to>
      <xdr:col>4</xdr:col>
      <xdr:colOff>8248649</xdr:colOff>
      <xdr:row>13</xdr:row>
      <xdr:rowOff>16057</xdr:rowOff>
    </xdr:to>
    <mc:AlternateContent xmlns:mc="http://schemas.openxmlformats.org/markup-compatibility/2006" xmlns:a14="http://schemas.microsoft.com/office/drawing/2010/main">
      <mc:Choice Requires="a14">
        <xdr:graphicFrame macro="">
          <xdr:nvGraphicFramePr>
            <xdr:cNvPr id="2" name="ProductCat 1">
              <a:extLst>
                <a:ext uri="{FF2B5EF4-FFF2-40B4-BE49-F238E27FC236}">
                  <a16:creationId xmlns:a16="http://schemas.microsoft.com/office/drawing/2014/main" id="{F84EDDA5-06CF-4696-9FA2-BC2870E1F1F7}"/>
                </a:ext>
              </a:extLst>
            </xdr:cNvPr>
            <xdr:cNvGraphicFramePr/>
          </xdr:nvGraphicFramePr>
          <xdr:xfrm>
            <a:off x="0" y="0"/>
            <a:ext cx="0" cy="0"/>
          </xdr:xfrm>
          <a:graphic>
            <a:graphicData uri="http://schemas.microsoft.com/office/drawing/2010/slicer">
              <sle:slicer xmlns:sle="http://schemas.microsoft.com/office/drawing/2010/slicer" name="ProductCat 1"/>
            </a:graphicData>
          </a:graphic>
        </xdr:graphicFrame>
      </mc:Choice>
      <mc:Fallback xmlns="">
        <xdr:sp macro="" textlink="">
          <xdr:nvSpPr>
            <xdr:cNvPr id="0" name=""/>
            <xdr:cNvSpPr>
              <a:spLocks noTextEdit="1"/>
            </xdr:cNvSpPr>
          </xdr:nvSpPr>
          <xdr:spPr>
            <a:xfrm>
              <a:off x="687161" y="1392806"/>
              <a:ext cx="16375923" cy="127818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4</xdr:col>
      <xdr:colOff>8688917</xdr:colOff>
      <xdr:row>7</xdr:row>
      <xdr:rowOff>142875</xdr:rowOff>
    </xdr:from>
    <xdr:to>
      <xdr:col>4</xdr:col>
      <xdr:colOff>10993967</xdr:colOff>
      <xdr:row>12</xdr:row>
      <xdr:rowOff>0</xdr:rowOff>
    </xdr:to>
    <xdr:pic>
      <xdr:nvPicPr>
        <xdr:cNvPr id="3" name="Picture 2">
          <a:extLst>
            <a:ext uri="{FF2B5EF4-FFF2-40B4-BE49-F238E27FC236}">
              <a16:creationId xmlns:a16="http://schemas.microsoft.com/office/drawing/2014/main" id="{34E1A0DE-0C1F-4BC0-936D-85E556CD0A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09067" y="1541145"/>
          <a:ext cx="2310765" cy="8401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161923</xdr:colOff>
      <xdr:row>10</xdr:row>
      <xdr:rowOff>83343</xdr:rowOff>
    </xdr:from>
    <xdr:to>
      <xdr:col>2</xdr:col>
      <xdr:colOff>238123</xdr:colOff>
      <xdr:row>11</xdr:row>
      <xdr:rowOff>345281</xdr:rowOff>
    </xdr:to>
    <xdr:sp macro="" textlink="">
      <xdr:nvSpPr>
        <xdr:cNvPr id="2" name="Oval 1">
          <a:extLst>
            <a:ext uri="{FF2B5EF4-FFF2-40B4-BE49-F238E27FC236}">
              <a16:creationId xmlns:a16="http://schemas.microsoft.com/office/drawing/2014/main" id="{97A24FA3-ABD9-4C65-9BAA-A2CFAA026AB0}"/>
            </a:ext>
          </a:extLst>
        </xdr:cNvPr>
        <xdr:cNvSpPr/>
      </xdr:nvSpPr>
      <xdr:spPr>
        <a:xfrm>
          <a:off x="421003" y="1923573"/>
          <a:ext cx="476250" cy="431483"/>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fr" sz="1200" b="1">
              <a:solidFill>
                <a:sysClr val="windowText" lastClr="000000"/>
              </a:solidFill>
            </a:rPr>
            <a:t>1</a:t>
          </a:r>
        </a:p>
      </xdr:txBody>
    </xdr:sp>
    <xdr:clientData/>
  </xdr:twoCellAnchor>
  <xdr:twoCellAnchor>
    <xdr:from>
      <xdr:col>1</xdr:col>
      <xdr:colOff>161923</xdr:colOff>
      <xdr:row>17</xdr:row>
      <xdr:rowOff>92868</xdr:rowOff>
    </xdr:from>
    <xdr:to>
      <xdr:col>2</xdr:col>
      <xdr:colOff>238123</xdr:colOff>
      <xdr:row>18</xdr:row>
      <xdr:rowOff>354806</xdr:rowOff>
    </xdr:to>
    <xdr:sp macro="" textlink="">
      <xdr:nvSpPr>
        <xdr:cNvPr id="3" name="Oval 2">
          <a:extLst>
            <a:ext uri="{FF2B5EF4-FFF2-40B4-BE49-F238E27FC236}">
              <a16:creationId xmlns:a16="http://schemas.microsoft.com/office/drawing/2014/main" id="{8BB3B80F-7228-4C8E-A5C5-BAD292A8F5D1}"/>
            </a:ext>
          </a:extLst>
        </xdr:cNvPr>
        <xdr:cNvSpPr/>
      </xdr:nvSpPr>
      <xdr:spPr>
        <a:xfrm>
          <a:off x="421003" y="3544728"/>
          <a:ext cx="476250" cy="43338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fr" sz="1200" b="1">
              <a:solidFill>
                <a:sysClr val="windowText" lastClr="000000"/>
              </a:solidFill>
            </a:rPr>
            <a:t>2</a:t>
          </a:r>
        </a:p>
      </xdr:txBody>
    </xdr:sp>
    <xdr:clientData/>
  </xdr:twoCellAnchor>
  <xdr:twoCellAnchor>
    <xdr:from>
      <xdr:col>1</xdr:col>
      <xdr:colOff>161923</xdr:colOff>
      <xdr:row>24</xdr:row>
      <xdr:rowOff>102394</xdr:rowOff>
    </xdr:from>
    <xdr:to>
      <xdr:col>2</xdr:col>
      <xdr:colOff>238123</xdr:colOff>
      <xdr:row>25</xdr:row>
      <xdr:rowOff>364332</xdr:rowOff>
    </xdr:to>
    <xdr:sp macro="" textlink="">
      <xdr:nvSpPr>
        <xdr:cNvPr id="4" name="Oval 3">
          <a:extLst>
            <a:ext uri="{FF2B5EF4-FFF2-40B4-BE49-F238E27FC236}">
              <a16:creationId xmlns:a16="http://schemas.microsoft.com/office/drawing/2014/main" id="{F8295AAC-132A-40AB-8AF4-AE9E22AD3EDE}"/>
            </a:ext>
          </a:extLst>
        </xdr:cNvPr>
        <xdr:cNvSpPr/>
      </xdr:nvSpPr>
      <xdr:spPr>
        <a:xfrm>
          <a:off x="421003" y="5156359"/>
          <a:ext cx="476250" cy="43338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fr" sz="1200" b="1">
              <a:solidFill>
                <a:sysClr val="windowText" lastClr="000000"/>
              </a:solidFill>
            </a:rPr>
            <a:t>3</a:t>
          </a:r>
        </a:p>
      </xdr:txBody>
    </xdr:sp>
    <xdr:clientData/>
  </xdr:twoCellAnchor>
  <xdr:twoCellAnchor>
    <xdr:from>
      <xdr:col>1</xdr:col>
      <xdr:colOff>161923</xdr:colOff>
      <xdr:row>34</xdr:row>
      <xdr:rowOff>45245</xdr:rowOff>
    </xdr:from>
    <xdr:to>
      <xdr:col>2</xdr:col>
      <xdr:colOff>238123</xdr:colOff>
      <xdr:row>35</xdr:row>
      <xdr:rowOff>307183</xdr:rowOff>
    </xdr:to>
    <xdr:sp macro="" textlink="">
      <xdr:nvSpPr>
        <xdr:cNvPr id="5" name="Oval 4">
          <a:extLst>
            <a:ext uri="{FF2B5EF4-FFF2-40B4-BE49-F238E27FC236}">
              <a16:creationId xmlns:a16="http://schemas.microsoft.com/office/drawing/2014/main" id="{0BA07981-8754-408A-8EA2-C763ED5C7897}"/>
            </a:ext>
          </a:extLst>
        </xdr:cNvPr>
        <xdr:cNvSpPr/>
      </xdr:nvSpPr>
      <xdr:spPr>
        <a:xfrm>
          <a:off x="421003" y="7276625"/>
          <a:ext cx="476250" cy="431483"/>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fr" sz="1200" b="1">
              <a:solidFill>
                <a:sysClr val="windowText" lastClr="000000"/>
              </a:solidFill>
            </a:rPr>
            <a:t>1</a:t>
          </a:r>
        </a:p>
      </xdr:txBody>
    </xdr:sp>
    <xdr:clientData/>
  </xdr:twoCellAnchor>
  <xdr:twoCellAnchor>
    <xdr:from>
      <xdr:col>1</xdr:col>
      <xdr:colOff>161923</xdr:colOff>
      <xdr:row>43</xdr:row>
      <xdr:rowOff>58739</xdr:rowOff>
    </xdr:from>
    <xdr:to>
      <xdr:col>2</xdr:col>
      <xdr:colOff>238123</xdr:colOff>
      <xdr:row>44</xdr:row>
      <xdr:rowOff>320677</xdr:rowOff>
    </xdr:to>
    <xdr:sp macro="" textlink="">
      <xdr:nvSpPr>
        <xdr:cNvPr id="6" name="Oval 5">
          <a:extLst>
            <a:ext uri="{FF2B5EF4-FFF2-40B4-BE49-F238E27FC236}">
              <a16:creationId xmlns:a16="http://schemas.microsoft.com/office/drawing/2014/main" id="{87EFCB97-5563-44BC-BFF4-4F88EB9639F8}"/>
            </a:ext>
          </a:extLst>
        </xdr:cNvPr>
        <xdr:cNvSpPr/>
      </xdr:nvSpPr>
      <xdr:spPr>
        <a:xfrm>
          <a:off x="421003" y="9237029"/>
          <a:ext cx="476250" cy="44100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fr" sz="1200" b="1">
              <a:solidFill>
                <a:sysClr val="windowText" lastClr="000000"/>
              </a:solidFill>
            </a:rPr>
            <a:t>2</a:t>
          </a:r>
        </a:p>
      </xdr:txBody>
    </xdr:sp>
    <xdr:clientData/>
  </xdr:twoCellAnchor>
  <xdr:twoCellAnchor>
    <xdr:from>
      <xdr:col>1</xdr:col>
      <xdr:colOff>161923</xdr:colOff>
      <xdr:row>52</xdr:row>
      <xdr:rowOff>72233</xdr:rowOff>
    </xdr:from>
    <xdr:to>
      <xdr:col>2</xdr:col>
      <xdr:colOff>238123</xdr:colOff>
      <xdr:row>53</xdr:row>
      <xdr:rowOff>334171</xdr:rowOff>
    </xdr:to>
    <xdr:sp macro="" textlink="">
      <xdr:nvSpPr>
        <xdr:cNvPr id="7" name="Oval 6">
          <a:extLst>
            <a:ext uri="{FF2B5EF4-FFF2-40B4-BE49-F238E27FC236}">
              <a16:creationId xmlns:a16="http://schemas.microsoft.com/office/drawing/2014/main" id="{A3229971-AA10-48DC-8486-8A187448D355}"/>
            </a:ext>
          </a:extLst>
        </xdr:cNvPr>
        <xdr:cNvSpPr/>
      </xdr:nvSpPr>
      <xdr:spPr>
        <a:xfrm>
          <a:off x="421003" y="11205053"/>
          <a:ext cx="476250" cy="43338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fr" sz="1200" b="1">
              <a:solidFill>
                <a:sysClr val="windowText" lastClr="000000"/>
              </a:solidFill>
            </a:rPr>
            <a:t>3</a:t>
          </a:r>
        </a:p>
      </xdr:txBody>
    </xdr:sp>
    <xdr:clientData/>
  </xdr:twoCellAnchor>
  <xdr:twoCellAnchor>
    <xdr:from>
      <xdr:col>1</xdr:col>
      <xdr:colOff>161923</xdr:colOff>
      <xdr:row>61</xdr:row>
      <xdr:rowOff>85727</xdr:rowOff>
    </xdr:from>
    <xdr:to>
      <xdr:col>2</xdr:col>
      <xdr:colOff>238123</xdr:colOff>
      <xdr:row>62</xdr:row>
      <xdr:rowOff>347665</xdr:rowOff>
    </xdr:to>
    <xdr:sp macro="" textlink="">
      <xdr:nvSpPr>
        <xdr:cNvPr id="8" name="Oval 7">
          <a:extLst>
            <a:ext uri="{FF2B5EF4-FFF2-40B4-BE49-F238E27FC236}">
              <a16:creationId xmlns:a16="http://schemas.microsoft.com/office/drawing/2014/main" id="{EB5C3629-18B2-4101-973F-6F18D60A0F84}"/>
            </a:ext>
          </a:extLst>
        </xdr:cNvPr>
        <xdr:cNvSpPr/>
      </xdr:nvSpPr>
      <xdr:spPr>
        <a:xfrm>
          <a:off x="421003" y="13174982"/>
          <a:ext cx="476250" cy="433388"/>
        </a:xfrm>
        <a:prstGeom prst="ellipse">
          <a:avLst/>
        </a:prstGeom>
        <a:solidFill>
          <a:schemeClr val="accent4"/>
        </a:solidFill>
        <a:ln>
          <a:solidFill>
            <a:schemeClr val="accent4"/>
          </a:solidFill>
        </a:ln>
        <a:effectLst>
          <a:outerShdw blurRad="63500" sx="102000" sy="102000" algn="ct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0"/>
          <a:r>
            <a:rPr lang="fr" sz="1200" b="1">
              <a:solidFill>
                <a:sysClr val="windowText" lastClr="000000"/>
              </a:solidFill>
            </a:rPr>
            <a:t>4</a:t>
          </a:r>
        </a:p>
      </xdr:txBody>
    </xdr:sp>
    <xdr:clientData/>
  </xdr:twoCellAnchor>
  <xdr:twoCellAnchor editAs="oneCell">
    <xdr:from>
      <xdr:col>21</xdr:col>
      <xdr:colOff>366080</xdr:colOff>
      <xdr:row>2</xdr:row>
      <xdr:rowOff>122465</xdr:rowOff>
    </xdr:from>
    <xdr:to>
      <xdr:col>22</xdr:col>
      <xdr:colOff>1274716</xdr:colOff>
      <xdr:row>6</xdr:row>
      <xdr:rowOff>130085</xdr:rowOff>
    </xdr:to>
    <xdr:pic>
      <xdr:nvPicPr>
        <xdr:cNvPr id="9" name="Picture 8">
          <a:extLst>
            <a:ext uri="{FF2B5EF4-FFF2-40B4-BE49-F238E27FC236}">
              <a16:creationId xmlns:a16="http://schemas.microsoft.com/office/drawing/2014/main" id="{0E72B7D7-2A34-45B4-81C5-9A441007D5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00395" y="476795"/>
          <a:ext cx="1998296" cy="76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37</xdr:col>
      <xdr:colOff>872490</xdr:colOff>
      <xdr:row>1</xdr:row>
      <xdr:rowOff>95250</xdr:rowOff>
    </xdr:from>
    <xdr:to>
      <xdr:col>39</xdr:col>
      <xdr:colOff>73748</xdr:colOff>
      <xdr:row>6</xdr:row>
      <xdr:rowOff>58988</xdr:rowOff>
    </xdr:to>
    <xdr:pic>
      <xdr:nvPicPr>
        <xdr:cNvPr id="2" name="Picture 1">
          <a:extLst>
            <a:ext uri="{FF2B5EF4-FFF2-40B4-BE49-F238E27FC236}">
              <a16:creationId xmlns:a16="http://schemas.microsoft.com/office/drawing/2014/main" id="{B5BA909D-323C-4CB0-9816-6BE4025686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16090" y="285750"/>
          <a:ext cx="1715858" cy="8552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gf-my.sharepoint.com/personal/azzam_khan_theglobalfund_org/Documents/Downloads/covid19_c19rm-procurement-reporting_template_fr%20(1).xlsx" TargetMode="External"/><Relationship Id="rId1" Type="http://schemas.openxmlformats.org/officeDocument/2006/relationships/externalLinkPath" Target="https://tgf-my.sharepoint.com/personal/azzam_khan_theglobalfund_org/Documents/Downloads/covid19_c19rm-procurement-reporting_template_f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ue d’ensemble et instructions"/>
      <sheetName val="Produits objets du rapport"/>
      <sheetName val="Exemples"/>
      <sheetName val="Document-type"/>
      <sheetName val="Listes"/>
    </sheetNames>
    <sheetDataSet>
      <sheetData sheetId="0" refreshError="1"/>
      <sheetData sheetId="1" refreshError="1"/>
      <sheetData sheetId="2" refreshError="1"/>
      <sheetData sheetId="3" refreshError="1"/>
      <sheetData sheetId="4">
        <row r="48">
          <cell r="K48" t="str">
            <v>CFR</v>
          </cell>
        </row>
        <row r="49">
          <cell r="K49" t="str">
            <v>CIF</v>
          </cell>
        </row>
        <row r="50">
          <cell r="K50" t="str">
            <v>CPT</v>
          </cell>
        </row>
        <row r="51">
          <cell r="K51" t="str">
            <v>CIP</v>
          </cell>
        </row>
        <row r="52">
          <cell r="K52" t="str">
            <v>DAT</v>
          </cell>
        </row>
        <row r="53">
          <cell r="K53" t="str">
            <v>DAP</v>
          </cell>
        </row>
        <row r="54">
          <cell r="K54" t="str">
            <v>DDP</v>
          </cell>
        </row>
        <row r="56">
          <cell r="K56" t="str">
            <v>Afghanistan</v>
          </cell>
          <cell r="L56" t="str">
            <v>Africa</v>
          </cell>
          <cell r="M56" t="str">
            <v>Albania</v>
          </cell>
          <cell r="N56" t="str">
            <v>Algeria</v>
          </cell>
          <cell r="O56" t="str">
            <v>Americas</v>
          </cell>
          <cell r="P56" t="str">
            <v>Angola</v>
          </cell>
          <cell r="Q56" t="str">
            <v>Armenia</v>
          </cell>
          <cell r="R56" t="str">
            <v>Azerbaijan</v>
          </cell>
          <cell r="S56" t="str">
            <v>Bangladesh</v>
          </cell>
          <cell r="T56" t="str">
            <v>Belarus</v>
          </cell>
          <cell r="U56" t="str">
            <v>Belize</v>
          </cell>
          <cell r="V56" t="str">
            <v>Benin</v>
          </cell>
          <cell r="W56" t="str">
            <v>Bhutan</v>
          </cell>
          <cell r="X56" t="str">
            <v>Bolivia Plurinational State</v>
          </cell>
          <cell r="Y56" t="str">
            <v>Botswana</v>
          </cell>
          <cell r="Z56" t="str">
            <v>Burkina Faso</v>
          </cell>
          <cell r="AA56" t="str">
            <v>Burundi</v>
          </cell>
          <cell r="AB56" t="str">
            <v>Cabo Verde</v>
          </cell>
          <cell r="AC56" t="str">
            <v>Cambodia</v>
          </cell>
          <cell r="AD56" t="str">
            <v>Cameroon</v>
          </cell>
          <cell r="AE56" t="str">
            <v>Caribbean</v>
          </cell>
          <cell r="AF56" t="str">
            <v>Central African Republic</v>
          </cell>
          <cell r="AG56" t="str">
            <v>Chad</v>
          </cell>
          <cell r="AH56" t="str">
            <v>Colombia</v>
          </cell>
          <cell r="AI56" t="str">
            <v>Comoros</v>
          </cell>
          <cell r="AJ56" t="str">
            <v>Congo</v>
          </cell>
          <cell r="AK56" t="str">
            <v>Congo Democratic Republic</v>
          </cell>
          <cell r="AL56" t="str">
            <v>Costa Rica</v>
          </cell>
          <cell r="AM56" t="str">
            <v>Côte d Ivoire</v>
          </cell>
          <cell r="AN56" t="str">
            <v>Cuba</v>
          </cell>
          <cell r="AO56" t="str">
            <v>Djibouti</v>
          </cell>
          <cell r="AP56" t="str">
            <v>Dominican Republic</v>
          </cell>
          <cell r="AQ56" t="str">
            <v>Eastern Africa</v>
          </cell>
          <cell r="AR56" t="str">
            <v>Ecuador</v>
          </cell>
          <cell r="AS56" t="str">
            <v>Egypt</v>
          </cell>
          <cell r="AT56" t="str">
            <v>El Salvador</v>
          </cell>
          <cell r="AU56" t="str">
            <v>Eritrea</v>
          </cell>
          <cell r="AV56" t="str">
            <v>Eswatini</v>
          </cell>
          <cell r="AW56" t="str">
            <v>Ethiopia</v>
          </cell>
          <cell r="AX56" t="str">
            <v>Gabon</v>
          </cell>
          <cell r="AY56" t="str">
            <v>Gambia</v>
          </cell>
          <cell r="AZ56" t="str">
            <v>Georgia</v>
          </cell>
          <cell r="BA56" t="str">
            <v>Ghana</v>
          </cell>
          <cell r="BB56" t="str">
            <v>Guatemala</v>
          </cell>
          <cell r="BC56" t="str">
            <v>Guinea</v>
          </cell>
          <cell r="BD56" t="str">
            <v>Guinea Bissau</v>
          </cell>
          <cell r="BE56" t="str">
            <v>Guyana</v>
          </cell>
          <cell r="BF56" t="str">
            <v>Haiti</v>
          </cell>
          <cell r="BG56" t="str">
            <v>Honduras</v>
          </cell>
          <cell r="BH56" t="str">
            <v>India</v>
          </cell>
          <cell r="BI56" t="str">
            <v>Indonesia</v>
          </cell>
          <cell r="BJ56" t="str">
            <v>Iran Islamic Republic</v>
          </cell>
          <cell r="BK56" t="str">
            <v>Jamaica</v>
          </cell>
          <cell r="BL56" t="str">
            <v>Kazakhstan</v>
          </cell>
          <cell r="BM56" t="str">
            <v>Kenya</v>
          </cell>
          <cell r="BN56" t="str">
            <v>Korea Democratic Peoples Republic</v>
          </cell>
          <cell r="BO56" t="str">
            <v>Kosovo</v>
          </cell>
          <cell r="BP56" t="str">
            <v>Kyrgyzstan</v>
          </cell>
          <cell r="BQ56" t="str">
            <v>Lao Peoples Democratic Republic</v>
          </cell>
          <cell r="BR56" t="str">
            <v>Lesotho</v>
          </cell>
          <cell r="BS56" t="str">
            <v>Liberia</v>
          </cell>
          <cell r="BT56" t="str">
            <v>Madagascar</v>
          </cell>
          <cell r="BU56" t="str">
            <v>Malawi</v>
          </cell>
          <cell r="BV56" t="str">
            <v>Malaysia</v>
          </cell>
          <cell r="BW56" t="str">
            <v>Mali</v>
          </cell>
          <cell r="BX56" t="str">
            <v>Mauritania</v>
          </cell>
          <cell r="BY56" t="str">
            <v>Mauritius</v>
          </cell>
          <cell r="BZ56" t="str">
            <v>Moldova</v>
          </cell>
          <cell r="CA56" t="str">
            <v>Mongolia</v>
          </cell>
          <cell r="CB56" t="str">
            <v>Montenegro</v>
          </cell>
          <cell r="CC56" t="str">
            <v>Morocco</v>
          </cell>
          <cell r="CD56" t="str">
            <v>Mozambique</v>
          </cell>
          <cell r="CE56" t="str">
            <v>Myanmar</v>
          </cell>
          <cell r="CF56" t="str">
            <v>Namibia</v>
          </cell>
          <cell r="CG56" t="str">
            <v>Nepal</v>
          </cell>
          <cell r="CH56" t="str">
            <v>Nicaragua</v>
          </cell>
          <cell r="CI56" t="str">
            <v>Niger</v>
          </cell>
          <cell r="CJ56" t="str">
            <v>Nigeria</v>
          </cell>
          <cell r="CK56" t="str">
            <v>Oceania</v>
          </cell>
          <cell r="CL56" t="str">
            <v>Pakistan</v>
          </cell>
          <cell r="CM56" t="str">
            <v>Panama</v>
          </cell>
          <cell r="CN56" t="str">
            <v>Papua New Guinea</v>
          </cell>
          <cell r="CO56" t="str">
            <v>Paraguay</v>
          </cell>
          <cell r="CP56" t="str">
            <v>Peru</v>
          </cell>
          <cell r="CQ56" t="str">
            <v>Philippines</v>
          </cell>
          <cell r="CR56" t="str">
            <v>Romania</v>
          </cell>
          <cell r="CS56" t="str">
            <v>Russian Federation</v>
          </cell>
          <cell r="CT56" t="str">
            <v>Rwanda</v>
          </cell>
          <cell r="CU56" t="str">
            <v>Sao Tome and Principe</v>
          </cell>
          <cell r="CV56" t="str">
            <v>Senegal</v>
          </cell>
          <cell r="CW56" t="str">
            <v>Serbia</v>
          </cell>
          <cell r="CX56" t="str">
            <v>Sierra Leone</v>
          </cell>
          <cell r="CY56" t="str">
            <v>Solomon Islands</v>
          </cell>
          <cell r="CZ56" t="str">
            <v>Somalia</v>
          </cell>
          <cell r="DA56" t="str">
            <v>South Africa</v>
          </cell>
          <cell r="DB56" t="str">
            <v>South Sudan</v>
          </cell>
          <cell r="DC56" t="str">
            <v>South Eastern Asia</v>
          </cell>
          <cell r="DD56" t="str">
            <v>Southern Asia</v>
          </cell>
          <cell r="DE56" t="str">
            <v>Sri Lanka</v>
          </cell>
          <cell r="DF56" t="str">
            <v>Sudan</v>
          </cell>
          <cell r="DG56" t="str">
            <v>Suriname</v>
          </cell>
          <cell r="DH56" t="str">
            <v>Tajikistan</v>
          </cell>
          <cell r="DI56" t="str">
            <v>Tanzania United Republic</v>
          </cell>
          <cell r="DJ56" t="str">
            <v>Thailand</v>
          </cell>
          <cell r="DK56" t="str">
            <v>Timor Leste</v>
          </cell>
          <cell r="DL56" t="str">
            <v>Togo</v>
          </cell>
          <cell r="DM56" t="str">
            <v>Tunisia</v>
          </cell>
          <cell r="DN56" t="str">
            <v>Turkmenistan</v>
          </cell>
          <cell r="DO56" t="str">
            <v>Uganda</v>
          </cell>
          <cell r="DP56" t="str">
            <v>Ukraine</v>
          </cell>
          <cell r="DQ56" t="str">
            <v>Uzbekistan</v>
          </cell>
          <cell r="DR56" t="str">
            <v>Venezuela</v>
          </cell>
          <cell r="DS56" t="str">
            <v>Viet Nam</v>
          </cell>
          <cell r="DT56" t="str">
            <v>Western Asia</v>
          </cell>
          <cell r="DU56" t="str">
            <v>World</v>
          </cell>
          <cell r="DV56" t="str">
            <v>Zambia</v>
          </cell>
          <cell r="DW56" t="str">
            <v>Zanzibar</v>
          </cell>
          <cell r="DX56" t="str">
            <v>Zimbabwe</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zzam Khan" refreshedDate="45645.64452465278" createdVersion="8" refreshedVersion="8" minRefreshableVersion="3" recordCount="274" xr:uid="{FB1BDC77-A1D8-449F-AFFF-A7E278AD20FF}">
  <cacheSource type="worksheet">
    <worksheetSource ref="B3:D277" sheet="Lists"/>
  </cacheSource>
  <cacheFields count="3">
    <cacheField name="ProductCat" numFmtId="0">
      <sharedItems count="20">
        <s v="Cold Chain Consumables"/>
        <s v="Cold Chain Equipment"/>
        <s v="COVID Diagnostics reagents and consumables"/>
        <s v="COVID Equipment"/>
        <s v="COVID Molecular Test Equipment"/>
        <s v="COVID Novel Medicines"/>
        <s v="COVID PPE core"/>
        <s v="COVID PPE other"/>
        <s v="COVID Tests or Antibody Rapid Diagnostic Test Ab RDT"/>
        <s v="COVID Tests or Antigen Rapid Diagnostic Test Ag RDT"/>
        <s v="GeneXpert Equipment for C19RM"/>
        <s v="Genomic surveillance or sequencing"/>
        <s v="Laboratory Equipment"/>
        <s v="Medical Oxygen consumables"/>
        <s v="Medical Oxygen equipment"/>
        <s v="Medical Oxygen Liquid and Gas"/>
        <s v="Other Health Equipment"/>
        <s v="OTHER NEAR POC for C19RM"/>
        <s v="TrueNat for C19RM"/>
        <s v="Waste management for C19RM"/>
      </sharedItems>
    </cacheField>
    <cacheField name="ProductInn" numFmtId="0">
      <sharedItems count="103">
        <s v="Cold Box"/>
        <s v="Data logger"/>
        <s v="Icepack"/>
        <s v="Remote Temperature Monitoring System"/>
        <s v="Vaccine carrier"/>
        <s v="Vaccine Combined Refrigerator and Freezer"/>
        <s v="Vaccine freezer"/>
        <s v="Vaccine refrigerator"/>
        <s v="COVID Tests or Diagnostic Consumables"/>
        <s v="COVID Tests or Diagnostic Reagents and Cartridges"/>
        <s v="Airway"/>
        <s v="COVID Equipment"/>
        <s v="Automated extractors"/>
        <s v="COVID Equipment Other"/>
        <s v="Magnetic Stand Manual Extraction"/>
        <s v="Magnetic Stand Manual Extraction Other"/>
        <s v="Tabletop PCR workstation with UV light"/>
        <s v="Thermocycler incl RT PCR analyser"/>
        <s v="Thermocycler incl RT PCR analyser Other"/>
        <s v="UV crosslinker"/>
        <s v="UV transilluminator 312nm"/>
        <s v="UV transilluminator 365nm"/>
        <s v="New Medicines"/>
        <s v="Apron"/>
        <s v="Faceshield"/>
        <s v="Gloves"/>
        <s v="Goggles"/>
        <s v="Gowns"/>
        <s v="Masks"/>
        <s v="Respirator"/>
        <s v="Bootcover"/>
        <s v="Boots"/>
        <s v="Coverall"/>
        <s v="Heavy duty apron"/>
        <s v="Heavy duty gloves"/>
        <s v="Other COVID consumables"/>
        <s v="Surgical cap"/>
        <s v="SARS CoV 2 Ab Rapid Test kit"/>
        <s v="SARS CoV 2 Ag Rapid Test kit"/>
        <s v="GeneXpert Equipment"/>
        <s v="Reagents for sequencing"/>
        <s v="Sample Collection"/>
        <s v="Sequencing analyzers"/>
        <s v="Autoclave for laboratory"/>
        <s v="Biological Safety Cabinet BSL II"/>
        <s v="Centrifuges"/>
        <s v="Equipment other"/>
        <s v="Glove box"/>
        <s v="Incubator"/>
        <s v="Laboratory freezer"/>
        <s v="Laboratory freezer ultra low"/>
        <s v="Laboratory refrigerator"/>
        <s v="Microcentrifuge"/>
        <s v="Refrigerated bench top centrifuge"/>
        <s v="Thermoblock"/>
        <s v="Vortex"/>
        <s v="Bi directional testing"/>
        <s v="CO2 detector"/>
        <s v="Cricothyrotomy"/>
        <s v="Endotracheal tube"/>
        <s v="Flow spitter"/>
        <s v="Flowmeter medical O2 Gas Cylinder"/>
        <s v="Flowmeter medical O2 Terminal Wall Unit"/>
        <s v="Humidifier"/>
        <s v="Infusion giving set"/>
        <s v="Laryngoscope"/>
        <s v="Nasal Cannula"/>
        <s v="Nasal Catheter"/>
        <s v="Nasal prong"/>
        <s v="Other"/>
        <s v="Oxygen mask"/>
        <s v="Pulse oximeter probes"/>
        <s v="Resuscitator"/>
        <s v="Suction device"/>
        <s v="Tubing"/>
        <s v="Mechanical ventilation"/>
        <s v="Non invasive ventilation"/>
        <s v="Oxygen analyser"/>
        <s v="Oxygen concentrator"/>
        <s v="Pulse oximeter"/>
        <s v="Surge suppressor"/>
        <s v="Voltage stabilizer"/>
        <s v="Medical gas cylinder portable"/>
        <s v="Oxygen plant"/>
        <s v="Blood Gas Analyser"/>
        <s v="Electrocardiogram ECG digital monitor and recorder"/>
        <s v="Electronic drop counter"/>
        <s v="Infusion pump"/>
        <s v="Patient monitor"/>
        <s v="Thermometer"/>
        <s v="Ultrasound"/>
        <s v="Xray Equipment"/>
        <s v="UPS units"/>
        <s v="OTHER NEAR POC"/>
        <s v="Truelab Uno Dx"/>
        <s v="Trueprep"/>
        <s v="Waste management Autoclave"/>
        <s v="Waste management Incinerator general waste"/>
        <s v="Waste management Incinerator medical waste"/>
        <s v="Waste management Other equipment"/>
        <s v="Waste management Service Contracts"/>
        <s v="Waste management supplies Consumables"/>
        <s v="Waste management supplies Reagents"/>
      </sharedItems>
    </cacheField>
    <cacheField name="ProductSpec" numFmtId="0">
      <sharedItems count="163">
        <s v="Cold box, Large, Long range, vaccine storage capacity"/>
        <s v="Multi-use data logger"/>
        <s v="Icepack"/>
        <s v="Configured for real-time monitoring of vaccine storage conditions"/>
        <s v="Vaccine carrier,Large, Long range vaccine storage capacity"/>
        <s v="Equipment"/>
        <s v="Spare parts and accessories"/>
        <s v="Warranty, maintenance and service"/>
        <s v="Cepheid Xpert Nasopharyngeal swab collection kit 100"/>
        <s v="Extraction consumables (e.g. deep-well plate, microplate)"/>
        <s v="Filtered Pipette Tips Sterile, 0.1-10 µl, 30 mm, Racked, 960 pieces, box"/>
        <s v="Filtered Pipette Tips Sterile, 100-1000 µl, 66 mm, Racked, 960 pieces, box"/>
        <s v="Filtered Pipette Tips Sterile, 20-200 µl, 30 mm, Racked, 960 pieces, box"/>
        <s v="Filtered Pipette Tips Sterile, 2-30 µl, 51 mm, Racked, 960 pieces, box"/>
        <s v="Other consumables - Enter details in Comments"/>
        <s v="Sample collection kit: swab"/>
        <s v="Sample collection kit: swab and viral transport medium"/>
        <s v="Sample collection kit: viral transport medium"/>
        <s v="Sample collection: Triple packaging boxes for transport"/>
        <s v="Abbott RealTime SARS-CoV-2 RT-PCR Kit 96 tests"/>
        <s v="BGI Real-time fluorescent RT-PCR kit for detecting 2019- nCoV"/>
        <s v="Cepheid Xpert® Xpress SARS-CoV-2 10 tests"/>
        <s v="Hologic Aptima SARS-CoV-2 assay"/>
        <s v="Other automated tests - please specify in the comments column"/>
        <s v="Other manual tests - please specify in the comments column"/>
        <s v="Qiagen QIAamp Viral RNA extraction kit"/>
        <s v="Roche Cobas SARS-CoV-2 RT-PCR Kit 96 tests"/>
        <s v="Thermo Fisher MagMAX Viral/Pathogen Nucleic Acid Isolation Kit"/>
        <s v="Thermo Fisher TaqPath COVID-19 CE-IVD RT-PCR Kit"/>
        <s v="BioMerieux EMAG (easyMAG) Equipment"/>
        <s v="KingFisher™ Flex Purification System, KingFisher with 96 Deep-well"/>
        <s v="Qiagen QIAsymphony SP Equipment"/>
        <s v="Roche MagNA pure Equipment"/>
        <s v="Magnetic Stand for Manual Extraction 96 well magnet stand"/>
        <s v="Applied Biosystems 7500 Fast Dx Real Time PCR Systems"/>
        <s v="Applied Biosystems 7500 Fast Real Time PCR Systems"/>
        <s v="Applied Biosystems™ 7500 Real-Time PCR Instrument"/>
        <s v="BioRad CFX96 PCR system"/>
        <s v="Qiagen Rotor-Gene 5 Plex PCR system"/>
        <s v="QuantStudio™ 5 Real-Time PCR System, 384-well"/>
        <s v="QuantStudio™ 5 Real-Time PCR System, 96-well, 0.1 mL"/>
        <s v="QuantStudio™ 5 Real-Time PCR System, 96-well, 0.2 mL"/>
        <s v="Roche LightCycler 480 PCR system"/>
        <s v="SLAN-96P PCR system"/>
        <s v="Enter details in Comments"/>
        <s v="Apron Reusable, 100"/>
        <s v="Faceshield Reusable"/>
        <s v="Faceshield Single-use, disposable"/>
        <s v="Gloves, Examination - Latex - non-sterile, single-use, disposable, powder-free 100"/>
        <s v="Gloves, Examination - Nitrile - non-sterile, single-use, disposable, powder-free100"/>
        <s v="Gloves, Surgical - sterile, single-use, disposable, powder-free pair"/>
        <s v="Goggles, protective, indirect side-ventilation"/>
        <s v="Gown, Isolation, non-woven, disposable, pack 10"/>
        <s v="Gown, Surgical sterile, single-use, disposable, standard perfusion"/>
        <s v="Mask, Medical, Type I, single-use, disposable 50"/>
        <s v="Mask, Surgical, Type II (non-fluid resistant), single-use, disposable 50"/>
        <s v="Mask, Surgical, Type IIR (fluid resistant), single-use, disposable 50"/>
        <s v="Airflow (fit-test) test set"/>
        <s v="Refill for airflow test set"/>
        <s v="Respirator, High-filt, FPP2/N95, non-sterile each"/>
        <s v="Respirator, High-filt, FPP3, non-sterile each"/>
        <s v="Surgical Respirator, High-filt, FPP2/N95, sterile each"/>
        <s v="Apron Single-use, disposable 100"/>
        <s v="Bootcover, anti-skid, elasticated, pair"/>
        <s v="Boots, rubber/PVC, reusable, pair"/>
        <s v="Coverall, Protection, CatIII, Type 6b"/>
        <s v="Apron, protection, plastic, reusable"/>
        <s v="Gloves, Heavy-duty, rubber/nitrile, pair"/>
        <s v="Other - Enter details in Comments"/>
        <s v="Cap, surgical, bouffant, non-woven, box 100"/>
        <s v="SARS-CoV-2 - Generic Rapid Antibody Diagnostic Test Kit - 1 test"/>
        <s v="SARS-CoV-2 - Generic Rapid Antigen Diagnostic Test Kit - 1 test"/>
        <s v="GeneXpert 1-module Edge with tablet, barcode reader and auxiliary batteries"/>
        <s v="GeneXpert IV-2 modules with desktop computer and barcode reader"/>
        <s v="GeneXpert IV-2 modules with laptop computer and barcode reader"/>
        <s v="GeneXpert IV-4 modules with desktop computer and barcode reader"/>
        <s v="GeneXpert IV-4 modules with laptop computer and barcode reader"/>
        <s v="GeneXpert XVI-16 modules with desktop computer and barcode reader"/>
        <s v="GeneXpert XVI-16 modules with laptop computer and barcode reader"/>
        <s v="Container, sharps, leak-resistant, with lid"/>
        <s v="Needles and Syringes"/>
        <s v="Triple packaging boxes for transport"/>
        <s v="GeneXpert MTB/RIF Cartridge 10"/>
        <s v="GeneXpert MTB/RIF Cartridge 50"/>
        <s v="GeneXpert MTB/RIF ULTRA Cartridge 10"/>
        <s v="GeneXpert MTB/RIF ULTRA Cartridge 50"/>
        <s v="GeneXpert MTB/XDR Cartridge 10"/>
        <s v="Truenat MTB 20 tests"/>
        <s v="Truenat MTB Plus 20 tests"/>
        <s v="Truenat MTB-RIF Dx 20 tests"/>
        <s v="Nasopharyngeal airway"/>
        <s v="Oropharyngeal airway,Guedel, sterile,single-use"/>
        <s v="Colorimetric end tidal CO2 detector"/>
        <s v="Set, emergency, 6 mm, sterile, single use"/>
        <s v="Endotracheal tube (specify in comments with cuff, without cuff)"/>
        <s v="Endotracheal tube introducer (specify in comments Bougie or Stylet)"/>
        <s v="Flow splitter, for oxygen concentrator, 5 flowmeters, range 0.125 – 2 l/m"/>
        <s v="Thorpe tube, pressure-compensated, with pressure regulator &amp; pressure-reducing valve, Barbed green “Christmas tree” connector to connect to tubing/patient delivery device"/>
        <s v="Thorpe tube, pressure-compensated, with pressure regulator &amp; pressure-reducing valve, DISS female/male connector (or other) &amp; adapter to connect with humidifier"/>
        <s v="Thorpe tube, pressure-compensated, with pressure regulator &amp; pressure-reducing valve, DISS female/male connector (or other) &amp; adapter to connect with regulator"/>
        <s v="Thorpe tube, pressure-compensated, with pressure regulator, Barbed green “Christmas tree” connector to connect to tubing/patient delivery device"/>
        <s v="Thorpe tube, pressure-compensated, with pressure regulator, DISS female/male connector (or other) &amp; adapter to connect with humidifier"/>
        <s v="Thorpe tube, pressure-compensated, with pressure regulator, DISS female/male connector (or other) &amp; adapter to connect with regulator"/>
        <s v="Humidifier, non-heated, reusable"/>
        <s v="Infusion giving sets for adult and pediatric use with IV catheters and scalp vein sets (all size)"/>
        <s v="Laryngoscope – adult/child"/>
        <s v="Laryngoscope – neonate"/>
        <s v="High flow with tubing &amp; patient interfaces, with accessories"/>
        <s v="High flow with tubing &amp; adapters, lubricated, non-sterile"/>
        <s v="Prongs, nasal, Oxygen, adult, single use"/>
        <s v="Prongs, nasal, Oxygen, child, single use"/>
        <s v="Prongs, nasal, Oxygen, neonate, single use"/>
        <s v="Oxygen mask with connection tube, reservoir bag and value, adult, single use"/>
        <s v="Oxygen mask with connection tube, reservoir bag and value, child, single use"/>
        <s v="Venturi mask with percent O2 Lock and tubing, adult"/>
        <s v="Venturi mask with percent O2 Lock and tubing, child"/>
        <s v="Handheld pulse oximeter probes, adult"/>
        <s v="Handheld pulse oximeter probes, neonatal"/>
        <s v="Handheld pulse oximeter probes, pediatric"/>
        <s v="Tabletop pulse oximeter probes, adult"/>
        <s v="Tabletop pulse oximeter probes, neonatal"/>
        <s v="Tabletop pulse oximeter probes, pediatric"/>
        <s v="Resuscitator, adult"/>
        <s v="Resuscitator, child"/>
        <s v="Suction devices (Electrical recommend)"/>
        <s v="Oxygen administration tubing, non-sterile"/>
        <s v="Suction tubing, silicone, non-sterile"/>
        <s v="Patient ventilator, for critical / intensive care, for adult &amp; paediatric, with breathing circuits &amp; patient interface"/>
        <s v="Patient ventilator, for transport, for adult &amp; paediatric, with breathing circuits &amp; patient interface"/>
        <s v="BiPAP, with tubing &amp; patient interfaces, with accessories"/>
        <s v="CPAP, with tubing and patient interfaces, adult &amp; paediatric, with accessories"/>
        <s v="High-Flow Nasal Cannula (HFNC) Oxygen Therapy Devices"/>
        <s v="Electrochemical, battery-powered, handheld"/>
        <s v="Ultrasonic, battery-powered, handheld"/>
        <s v="Oxygen concentrator, portable, with accessories"/>
        <s v="Oxygen concentrator, stationary/bedside, with accessories"/>
        <s v="Oxygen saturation monitor, portable fingertip, battery-powered"/>
        <s v="Oxygen saturation monitor, portable handheld, battery-powered, with cables &amp; sensor"/>
        <s v="Oxygen saturation monitor, tabletop, AC-powered, with cables &amp; sensor"/>
        <s v="Surge protector device, with multiple protected output sockets, hospital grade"/>
        <s v="Electronic, microprocessor controlled voltage stabilizer, with voltage monitor"/>
        <s v="Compressed oxygen or compressed medical air, with valves and regulators."/>
        <s v="Pressure Swing Adsorption (PSA) Oxygen Generator Plants"/>
        <s v="Portable, with cartridges and control solutions"/>
        <s v="Electronic drop counter, IV fluids"/>
        <s v="Infusion pump, with accessories"/>
        <s v="Patient monitor, multiparametric with EKG/ECG"/>
        <s v="Non-contact infrared thermometer"/>
        <s v="Thermometer, clinical, non-cntct, incl bat"/>
        <s v="Portable, w/linear and phased array cardiac transducer (5.0-7.5 MHz), w/trolley"/>
        <s v="Darkroom Automatic X-ray Film processor"/>
        <s v="Daylight Automatic X-ray Film Processor"/>
        <s v="Mobile basic diagnostic x-ray system, analogue"/>
        <s v="Mobile basic diagnostic x-ray system, digital"/>
        <s v="Mobile flouroscopic x-ray system, analogue"/>
        <s v="Mobile flouroscopic x-ray system, digital"/>
        <s v="Other type"/>
        <s v="Radiographic film view box, non-powered"/>
        <s v="Patient monitor, multiparametric without EKG/ECG"/>
        <s v="Service Contracts"/>
        <s v="Bag, biohazard, refuse, autoclav., min. 30 liters"/>
        <s v="Bag,biohazard, Other - Enter details in Comments"/>
        <s v="Bag,biohazard,red,100L,box/100"/>
      </sharedItems>
    </cacheField>
  </cacheFields>
  <extLst>
    <ext xmlns:x14="http://schemas.microsoft.com/office/spreadsheetml/2009/9/main" uri="{725AE2AE-9491-48be-B2B4-4EB974FC3084}">
      <x14:pivotCacheDefinition pivotCacheId="42695000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74">
  <r>
    <x v="0"/>
    <x v="0"/>
    <x v="0"/>
  </r>
  <r>
    <x v="0"/>
    <x v="1"/>
    <x v="1"/>
  </r>
  <r>
    <x v="0"/>
    <x v="2"/>
    <x v="2"/>
  </r>
  <r>
    <x v="0"/>
    <x v="3"/>
    <x v="3"/>
  </r>
  <r>
    <x v="0"/>
    <x v="4"/>
    <x v="4"/>
  </r>
  <r>
    <x v="1"/>
    <x v="5"/>
    <x v="5"/>
  </r>
  <r>
    <x v="1"/>
    <x v="5"/>
    <x v="6"/>
  </r>
  <r>
    <x v="1"/>
    <x v="5"/>
    <x v="7"/>
  </r>
  <r>
    <x v="1"/>
    <x v="6"/>
    <x v="5"/>
  </r>
  <r>
    <x v="1"/>
    <x v="6"/>
    <x v="6"/>
  </r>
  <r>
    <x v="1"/>
    <x v="6"/>
    <x v="7"/>
  </r>
  <r>
    <x v="1"/>
    <x v="7"/>
    <x v="5"/>
  </r>
  <r>
    <x v="1"/>
    <x v="7"/>
    <x v="6"/>
  </r>
  <r>
    <x v="1"/>
    <x v="7"/>
    <x v="7"/>
  </r>
  <r>
    <x v="2"/>
    <x v="8"/>
    <x v="8"/>
  </r>
  <r>
    <x v="2"/>
    <x v="8"/>
    <x v="9"/>
  </r>
  <r>
    <x v="2"/>
    <x v="8"/>
    <x v="10"/>
  </r>
  <r>
    <x v="2"/>
    <x v="8"/>
    <x v="11"/>
  </r>
  <r>
    <x v="2"/>
    <x v="8"/>
    <x v="12"/>
  </r>
  <r>
    <x v="2"/>
    <x v="8"/>
    <x v="13"/>
  </r>
  <r>
    <x v="2"/>
    <x v="8"/>
    <x v="14"/>
  </r>
  <r>
    <x v="2"/>
    <x v="8"/>
    <x v="15"/>
  </r>
  <r>
    <x v="2"/>
    <x v="8"/>
    <x v="16"/>
  </r>
  <r>
    <x v="2"/>
    <x v="8"/>
    <x v="17"/>
  </r>
  <r>
    <x v="2"/>
    <x v="8"/>
    <x v="18"/>
  </r>
  <r>
    <x v="2"/>
    <x v="9"/>
    <x v="19"/>
  </r>
  <r>
    <x v="2"/>
    <x v="9"/>
    <x v="20"/>
  </r>
  <r>
    <x v="2"/>
    <x v="9"/>
    <x v="21"/>
  </r>
  <r>
    <x v="2"/>
    <x v="9"/>
    <x v="22"/>
  </r>
  <r>
    <x v="2"/>
    <x v="9"/>
    <x v="23"/>
  </r>
  <r>
    <x v="2"/>
    <x v="9"/>
    <x v="24"/>
  </r>
  <r>
    <x v="2"/>
    <x v="9"/>
    <x v="25"/>
  </r>
  <r>
    <x v="2"/>
    <x v="9"/>
    <x v="26"/>
  </r>
  <r>
    <x v="2"/>
    <x v="9"/>
    <x v="27"/>
  </r>
  <r>
    <x v="2"/>
    <x v="9"/>
    <x v="28"/>
  </r>
  <r>
    <x v="2"/>
    <x v="10"/>
    <x v="19"/>
  </r>
  <r>
    <x v="3"/>
    <x v="11"/>
    <x v="5"/>
  </r>
  <r>
    <x v="3"/>
    <x v="11"/>
    <x v="6"/>
  </r>
  <r>
    <x v="3"/>
    <x v="11"/>
    <x v="7"/>
  </r>
  <r>
    <x v="4"/>
    <x v="12"/>
    <x v="29"/>
  </r>
  <r>
    <x v="4"/>
    <x v="12"/>
    <x v="5"/>
  </r>
  <r>
    <x v="4"/>
    <x v="12"/>
    <x v="30"/>
  </r>
  <r>
    <x v="4"/>
    <x v="12"/>
    <x v="31"/>
  </r>
  <r>
    <x v="4"/>
    <x v="12"/>
    <x v="32"/>
  </r>
  <r>
    <x v="4"/>
    <x v="12"/>
    <x v="6"/>
  </r>
  <r>
    <x v="4"/>
    <x v="12"/>
    <x v="7"/>
  </r>
  <r>
    <x v="4"/>
    <x v="13"/>
    <x v="5"/>
  </r>
  <r>
    <x v="4"/>
    <x v="13"/>
    <x v="6"/>
  </r>
  <r>
    <x v="4"/>
    <x v="13"/>
    <x v="7"/>
  </r>
  <r>
    <x v="4"/>
    <x v="14"/>
    <x v="33"/>
  </r>
  <r>
    <x v="4"/>
    <x v="14"/>
    <x v="6"/>
  </r>
  <r>
    <x v="4"/>
    <x v="14"/>
    <x v="7"/>
  </r>
  <r>
    <x v="4"/>
    <x v="15"/>
    <x v="5"/>
  </r>
  <r>
    <x v="4"/>
    <x v="16"/>
    <x v="5"/>
  </r>
  <r>
    <x v="4"/>
    <x v="17"/>
    <x v="34"/>
  </r>
  <r>
    <x v="4"/>
    <x v="17"/>
    <x v="35"/>
  </r>
  <r>
    <x v="4"/>
    <x v="17"/>
    <x v="36"/>
  </r>
  <r>
    <x v="4"/>
    <x v="17"/>
    <x v="37"/>
  </r>
  <r>
    <x v="4"/>
    <x v="17"/>
    <x v="38"/>
  </r>
  <r>
    <x v="4"/>
    <x v="17"/>
    <x v="39"/>
  </r>
  <r>
    <x v="4"/>
    <x v="17"/>
    <x v="40"/>
  </r>
  <r>
    <x v="4"/>
    <x v="17"/>
    <x v="41"/>
  </r>
  <r>
    <x v="4"/>
    <x v="17"/>
    <x v="42"/>
  </r>
  <r>
    <x v="4"/>
    <x v="17"/>
    <x v="43"/>
  </r>
  <r>
    <x v="4"/>
    <x v="18"/>
    <x v="5"/>
  </r>
  <r>
    <x v="4"/>
    <x v="18"/>
    <x v="6"/>
  </r>
  <r>
    <x v="4"/>
    <x v="18"/>
    <x v="7"/>
  </r>
  <r>
    <x v="4"/>
    <x v="19"/>
    <x v="6"/>
  </r>
  <r>
    <x v="4"/>
    <x v="20"/>
    <x v="6"/>
  </r>
  <r>
    <x v="4"/>
    <x v="21"/>
    <x v="6"/>
  </r>
  <r>
    <x v="5"/>
    <x v="22"/>
    <x v="44"/>
  </r>
  <r>
    <x v="6"/>
    <x v="23"/>
    <x v="45"/>
  </r>
  <r>
    <x v="6"/>
    <x v="24"/>
    <x v="46"/>
  </r>
  <r>
    <x v="6"/>
    <x v="24"/>
    <x v="47"/>
  </r>
  <r>
    <x v="6"/>
    <x v="25"/>
    <x v="48"/>
  </r>
  <r>
    <x v="6"/>
    <x v="25"/>
    <x v="49"/>
  </r>
  <r>
    <x v="6"/>
    <x v="25"/>
    <x v="50"/>
  </r>
  <r>
    <x v="6"/>
    <x v="26"/>
    <x v="51"/>
  </r>
  <r>
    <x v="6"/>
    <x v="27"/>
    <x v="52"/>
  </r>
  <r>
    <x v="6"/>
    <x v="27"/>
    <x v="53"/>
  </r>
  <r>
    <x v="6"/>
    <x v="28"/>
    <x v="54"/>
  </r>
  <r>
    <x v="6"/>
    <x v="28"/>
    <x v="55"/>
  </r>
  <r>
    <x v="6"/>
    <x v="28"/>
    <x v="56"/>
  </r>
  <r>
    <x v="6"/>
    <x v="29"/>
    <x v="57"/>
  </r>
  <r>
    <x v="6"/>
    <x v="29"/>
    <x v="58"/>
  </r>
  <r>
    <x v="6"/>
    <x v="29"/>
    <x v="59"/>
  </r>
  <r>
    <x v="6"/>
    <x v="29"/>
    <x v="60"/>
  </r>
  <r>
    <x v="6"/>
    <x v="29"/>
    <x v="61"/>
  </r>
  <r>
    <x v="7"/>
    <x v="23"/>
    <x v="62"/>
  </r>
  <r>
    <x v="7"/>
    <x v="30"/>
    <x v="63"/>
  </r>
  <r>
    <x v="7"/>
    <x v="31"/>
    <x v="64"/>
  </r>
  <r>
    <x v="7"/>
    <x v="32"/>
    <x v="65"/>
  </r>
  <r>
    <x v="7"/>
    <x v="33"/>
    <x v="66"/>
  </r>
  <r>
    <x v="7"/>
    <x v="34"/>
    <x v="67"/>
  </r>
  <r>
    <x v="7"/>
    <x v="35"/>
    <x v="68"/>
  </r>
  <r>
    <x v="7"/>
    <x v="36"/>
    <x v="69"/>
  </r>
  <r>
    <x v="8"/>
    <x v="37"/>
    <x v="70"/>
  </r>
  <r>
    <x v="9"/>
    <x v="38"/>
    <x v="71"/>
  </r>
  <r>
    <x v="10"/>
    <x v="39"/>
    <x v="72"/>
  </r>
  <r>
    <x v="10"/>
    <x v="39"/>
    <x v="73"/>
  </r>
  <r>
    <x v="10"/>
    <x v="39"/>
    <x v="74"/>
  </r>
  <r>
    <x v="10"/>
    <x v="39"/>
    <x v="75"/>
  </r>
  <r>
    <x v="10"/>
    <x v="39"/>
    <x v="76"/>
  </r>
  <r>
    <x v="10"/>
    <x v="39"/>
    <x v="77"/>
  </r>
  <r>
    <x v="10"/>
    <x v="39"/>
    <x v="78"/>
  </r>
  <r>
    <x v="10"/>
    <x v="39"/>
    <x v="6"/>
  </r>
  <r>
    <x v="10"/>
    <x v="39"/>
    <x v="7"/>
  </r>
  <r>
    <x v="11"/>
    <x v="40"/>
    <x v="44"/>
  </r>
  <r>
    <x v="11"/>
    <x v="41"/>
    <x v="79"/>
  </r>
  <r>
    <x v="11"/>
    <x v="41"/>
    <x v="80"/>
  </r>
  <r>
    <x v="11"/>
    <x v="41"/>
    <x v="16"/>
  </r>
  <r>
    <x v="11"/>
    <x v="41"/>
    <x v="81"/>
  </r>
  <r>
    <x v="11"/>
    <x v="42"/>
    <x v="5"/>
  </r>
  <r>
    <x v="11"/>
    <x v="42"/>
    <x v="6"/>
  </r>
  <r>
    <x v="11"/>
    <x v="42"/>
    <x v="7"/>
  </r>
  <r>
    <x v="12"/>
    <x v="43"/>
    <x v="5"/>
  </r>
  <r>
    <x v="12"/>
    <x v="43"/>
    <x v="6"/>
  </r>
  <r>
    <x v="12"/>
    <x v="43"/>
    <x v="7"/>
  </r>
  <r>
    <x v="12"/>
    <x v="44"/>
    <x v="5"/>
  </r>
  <r>
    <x v="12"/>
    <x v="44"/>
    <x v="6"/>
  </r>
  <r>
    <x v="12"/>
    <x v="44"/>
    <x v="7"/>
  </r>
  <r>
    <x v="12"/>
    <x v="45"/>
    <x v="5"/>
  </r>
  <r>
    <x v="12"/>
    <x v="45"/>
    <x v="6"/>
  </r>
  <r>
    <x v="12"/>
    <x v="45"/>
    <x v="7"/>
  </r>
  <r>
    <x v="12"/>
    <x v="46"/>
    <x v="5"/>
  </r>
  <r>
    <x v="12"/>
    <x v="46"/>
    <x v="6"/>
  </r>
  <r>
    <x v="12"/>
    <x v="46"/>
    <x v="7"/>
  </r>
  <r>
    <x v="12"/>
    <x v="47"/>
    <x v="5"/>
  </r>
  <r>
    <x v="12"/>
    <x v="47"/>
    <x v="6"/>
  </r>
  <r>
    <x v="12"/>
    <x v="47"/>
    <x v="7"/>
  </r>
  <r>
    <x v="12"/>
    <x v="48"/>
    <x v="5"/>
  </r>
  <r>
    <x v="12"/>
    <x v="48"/>
    <x v="6"/>
  </r>
  <r>
    <x v="12"/>
    <x v="48"/>
    <x v="7"/>
  </r>
  <r>
    <x v="12"/>
    <x v="49"/>
    <x v="5"/>
  </r>
  <r>
    <x v="12"/>
    <x v="49"/>
    <x v="6"/>
  </r>
  <r>
    <x v="12"/>
    <x v="49"/>
    <x v="7"/>
  </r>
  <r>
    <x v="12"/>
    <x v="50"/>
    <x v="5"/>
  </r>
  <r>
    <x v="12"/>
    <x v="50"/>
    <x v="6"/>
  </r>
  <r>
    <x v="12"/>
    <x v="50"/>
    <x v="7"/>
  </r>
  <r>
    <x v="12"/>
    <x v="51"/>
    <x v="5"/>
  </r>
  <r>
    <x v="12"/>
    <x v="51"/>
    <x v="6"/>
  </r>
  <r>
    <x v="12"/>
    <x v="51"/>
    <x v="7"/>
  </r>
  <r>
    <x v="12"/>
    <x v="52"/>
    <x v="5"/>
  </r>
  <r>
    <x v="12"/>
    <x v="52"/>
    <x v="6"/>
  </r>
  <r>
    <x v="12"/>
    <x v="52"/>
    <x v="7"/>
  </r>
  <r>
    <x v="12"/>
    <x v="53"/>
    <x v="5"/>
  </r>
  <r>
    <x v="12"/>
    <x v="53"/>
    <x v="6"/>
  </r>
  <r>
    <x v="12"/>
    <x v="53"/>
    <x v="7"/>
  </r>
  <r>
    <x v="12"/>
    <x v="54"/>
    <x v="5"/>
  </r>
  <r>
    <x v="12"/>
    <x v="54"/>
    <x v="6"/>
  </r>
  <r>
    <x v="12"/>
    <x v="54"/>
    <x v="7"/>
  </r>
  <r>
    <x v="12"/>
    <x v="55"/>
    <x v="5"/>
  </r>
  <r>
    <x v="12"/>
    <x v="55"/>
    <x v="6"/>
  </r>
  <r>
    <x v="12"/>
    <x v="55"/>
    <x v="7"/>
  </r>
  <r>
    <x v="12"/>
    <x v="56"/>
    <x v="82"/>
  </r>
  <r>
    <x v="12"/>
    <x v="56"/>
    <x v="83"/>
  </r>
  <r>
    <x v="12"/>
    <x v="56"/>
    <x v="84"/>
  </r>
  <r>
    <x v="12"/>
    <x v="56"/>
    <x v="85"/>
  </r>
  <r>
    <x v="12"/>
    <x v="56"/>
    <x v="86"/>
  </r>
  <r>
    <x v="12"/>
    <x v="56"/>
    <x v="87"/>
  </r>
  <r>
    <x v="12"/>
    <x v="56"/>
    <x v="88"/>
  </r>
  <r>
    <x v="12"/>
    <x v="56"/>
    <x v="89"/>
  </r>
  <r>
    <x v="13"/>
    <x v="10"/>
    <x v="90"/>
  </r>
  <r>
    <x v="13"/>
    <x v="10"/>
    <x v="91"/>
  </r>
  <r>
    <x v="13"/>
    <x v="57"/>
    <x v="92"/>
  </r>
  <r>
    <x v="13"/>
    <x v="58"/>
    <x v="93"/>
  </r>
  <r>
    <x v="13"/>
    <x v="59"/>
    <x v="94"/>
  </r>
  <r>
    <x v="13"/>
    <x v="59"/>
    <x v="95"/>
  </r>
  <r>
    <x v="13"/>
    <x v="60"/>
    <x v="96"/>
  </r>
  <r>
    <x v="13"/>
    <x v="61"/>
    <x v="97"/>
  </r>
  <r>
    <x v="13"/>
    <x v="61"/>
    <x v="98"/>
  </r>
  <r>
    <x v="13"/>
    <x v="61"/>
    <x v="99"/>
  </r>
  <r>
    <x v="13"/>
    <x v="62"/>
    <x v="100"/>
  </r>
  <r>
    <x v="13"/>
    <x v="62"/>
    <x v="101"/>
  </r>
  <r>
    <x v="13"/>
    <x v="62"/>
    <x v="102"/>
  </r>
  <r>
    <x v="13"/>
    <x v="63"/>
    <x v="103"/>
  </r>
  <r>
    <x v="13"/>
    <x v="64"/>
    <x v="104"/>
  </r>
  <r>
    <x v="13"/>
    <x v="65"/>
    <x v="105"/>
  </r>
  <r>
    <x v="13"/>
    <x v="65"/>
    <x v="106"/>
  </r>
  <r>
    <x v="13"/>
    <x v="66"/>
    <x v="107"/>
  </r>
  <r>
    <x v="13"/>
    <x v="67"/>
    <x v="108"/>
  </r>
  <r>
    <x v="13"/>
    <x v="68"/>
    <x v="109"/>
  </r>
  <r>
    <x v="13"/>
    <x v="68"/>
    <x v="110"/>
  </r>
  <r>
    <x v="13"/>
    <x v="68"/>
    <x v="111"/>
  </r>
  <r>
    <x v="13"/>
    <x v="69"/>
    <x v="68"/>
  </r>
  <r>
    <x v="13"/>
    <x v="70"/>
    <x v="112"/>
  </r>
  <r>
    <x v="13"/>
    <x v="70"/>
    <x v="113"/>
  </r>
  <r>
    <x v="13"/>
    <x v="70"/>
    <x v="114"/>
  </r>
  <r>
    <x v="13"/>
    <x v="70"/>
    <x v="115"/>
  </r>
  <r>
    <x v="13"/>
    <x v="71"/>
    <x v="116"/>
  </r>
  <r>
    <x v="13"/>
    <x v="71"/>
    <x v="117"/>
  </r>
  <r>
    <x v="13"/>
    <x v="71"/>
    <x v="118"/>
  </r>
  <r>
    <x v="13"/>
    <x v="71"/>
    <x v="119"/>
  </r>
  <r>
    <x v="13"/>
    <x v="71"/>
    <x v="120"/>
  </r>
  <r>
    <x v="13"/>
    <x v="71"/>
    <x v="121"/>
  </r>
  <r>
    <x v="13"/>
    <x v="72"/>
    <x v="122"/>
  </r>
  <r>
    <x v="13"/>
    <x v="72"/>
    <x v="123"/>
  </r>
  <r>
    <x v="13"/>
    <x v="73"/>
    <x v="124"/>
  </r>
  <r>
    <x v="13"/>
    <x v="74"/>
    <x v="125"/>
  </r>
  <r>
    <x v="13"/>
    <x v="74"/>
    <x v="126"/>
  </r>
  <r>
    <x v="14"/>
    <x v="11"/>
    <x v="6"/>
  </r>
  <r>
    <x v="14"/>
    <x v="11"/>
    <x v="7"/>
  </r>
  <r>
    <x v="14"/>
    <x v="75"/>
    <x v="127"/>
  </r>
  <r>
    <x v="14"/>
    <x v="75"/>
    <x v="128"/>
  </r>
  <r>
    <x v="14"/>
    <x v="76"/>
    <x v="129"/>
  </r>
  <r>
    <x v="14"/>
    <x v="76"/>
    <x v="130"/>
  </r>
  <r>
    <x v="14"/>
    <x v="76"/>
    <x v="131"/>
  </r>
  <r>
    <x v="14"/>
    <x v="77"/>
    <x v="132"/>
  </r>
  <r>
    <x v="14"/>
    <x v="77"/>
    <x v="133"/>
  </r>
  <r>
    <x v="14"/>
    <x v="78"/>
    <x v="134"/>
  </r>
  <r>
    <x v="14"/>
    <x v="78"/>
    <x v="135"/>
  </r>
  <r>
    <x v="14"/>
    <x v="78"/>
    <x v="6"/>
  </r>
  <r>
    <x v="14"/>
    <x v="78"/>
    <x v="7"/>
  </r>
  <r>
    <x v="14"/>
    <x v="79"/>
    <x v="136"/>
  </r>
  <r>
    <x v="14"/>
    <x v="79"/>
    <x v="137"/>
  </r>
  <r>
    <x v="14"/>
    <x v="79"/>
    <x v="138"/>
  </r>
  <r>
    <x v="14"/>
    <x v="80"/>
    <x v="139"/>
  </r>
  <r>
    <x v="14"/>
    <x v="81"/>
    <x v="140"/>
  </r>
  <r>
    <x v="15"/>
    <x v="82"/>
    <x v="141"/>
  </r>
  <r>
    <x v="15"/>
    <x v="83"/>
    <x v="142"/>
  </r>
  <r>
    <x v="15"/>
    <x v="83"/>
    <x v="6"/>
  </r>
  <r>
    <x v="15"/>
    <x v="83"/>
    <x v="7"/>
  </r>
  <r>
    <x v="16"/>
    <x v="84"/>
    <x v="143"/>
  </r>
  <r>
    <x v="16"/>
    <x v="85"/>
    <x v="5"/>
  </r>
  <r>
    <x v="16"/>
    <x v="85"/>
    <x v="6"/>
  </r>
  <r>
    <x v="16"/>
    <x v="85"/>
    <x v="7"/>
  </r>
  <r>
    <x v="16"/>
    <x v="86"/>
    <x v="144"/>
  </r>
  <r>
    <x v="16"/>
    <x v="87"/>
    <x v="145"/>
  </r>
  <r>
    <x v="16"/>
    <x v="88"/>
    <x v="146"/>
  </r>
  <r>
    <x v="16"/>
    <x v="89"/>
    <x v="147"/>
  </r>
  <r>
    <x v="16"/>
    <x v="89"/>
    <x v="148"/>
  </r>
  <r>
    <x v="16"/>
    <x v="90"/>
    <x v="149"/>
  </r>
  <r>
    <x v="16"/>
    <x v="91"/>
    <x v="150"/>
  </r>
  <r>
    <x v="16"/>
    <x v="91"/>
    <x v="151"/>
  </r>
  <r>
    <x v="16"/>
    <x v="91"/>
    <x v="152"/>
  </r>
  <r>
    <x v="16"/>
    <x v="91"/>
    <x v="153"/>
  </r>
  <r>
    <x v="16"/>
    <x v="91"/>
    <x v="154"/>
  </r>
  <r>
    <x v="16"/>
    <x v="91"/>
    <x v="155"/>
  </r>
  <r>
    <x v="16"/>
    <x v="91"/>
    <x v="156"/>
  </r>
  <r>
    <x v="16"/>
    <x v="91"/>
    <x v="157"/>
  </r>
  <r>
    <x v="16"/>
    <x v="91"/>
    <x v="6"/>
  </r>
  <r>
    <x v="16"/>
    <x v="91"/>
    <x v="7"/>
  </r>
  <r>
    <x v="16"/>
    <x v="88"/>
    <x v="158"/>
  </r>
  <r>
    <x v="16"/>
    <x v="92"/>
    <x v="5"/>
  </r>
  <r>
    <x v="16"/>
    <x v="92"/>
    <x v="6"/>
  </r>
  <r>
    <x v="16"/>
    <x v="92"/>
    <x v="7"/>
  </r>
  <r>
    <x v="17"/>
    <x v="93"/>
    <x v="5"/>
  </r>
  <r>
    <x v="17"/>
    <x v="93"/>
    <x v="6"/>
  </r>
  <r>
    <x v="17"/>
    <x v="93"/>
    <x v="7"/>
  </r>
  <r>
    <x v="18"/>
    <x v="94"/>
    <x v="5"/>
  </r>
  <r>
    <x v="18"/>
    <x v="94"/>
    <x v="6"/>
  </r>
  <r>
    <x v="18"/>
    <x v="94"/>
    <x v="7"/>
  </r>
  <r>
    <x v="18"/>
    <x v="95"/>
    <x v="5"/>
  </r>
  <r>
    <x v="18"/>
    <x v="95"/>
    <x v="6"/>
  </r>
  <r>
    <x v="18"/>
    <x v="95"/>
    <x v="7"/>
  </r>
  <r>
    <x v="19"/>
    <x v="96"/>
    <x v="5"/>
  </r>
  <r>
    <x v="19"/>
    <x v="96"/>
    <x v="6"/>
  </r>
  <r>
    <x v="19"/>
    <x v="96"/>
    <x v="7"/>
  </r>
  <r>
    <x v="19"/>
    <x v="97"/>
    <x v="5"/>
  </r>
  <r>
    <x v="19"/>
    <x v="97"/>
    <x v="6"/>
  </r>
  <r>
    <x v="19"/>
    <x v="97"/>
    <x v="7"/>
  </r>
  <r>
    <x v="19"/>
    <x v="98"/>
    <x v="5"/>
  </r>
  <r>
    <x v="19"/>
    <x v="98"/>
    <x v="6"/>
  </r>
  <r>
    <x v="19"/>
    <x v="98"/>
    <x v="7"/>
  </r>
  <r>
    <x v="19"/>
    <x v="99"/>
    <x v="5"/>
  </r>
  <r>
    <x v="19"/>
    <x v="99"/>
    <x v="6"/>
  </r>
  <r>
    <x v="19"/>
    <x v="99"/>
    <x v="7"/>
  </r>
  <r>
    <x v="19"/>
    <x v="100"/>
    <x v="159"/>
  </r>
  <r>
    <x v="19"/>
    <x v="101"/>
    <x v="160"/>
  </r>
  <r>
    <x v="19"/>
    <x v="101"/>
    <x v="161"/>
  </r>
  <r>
    <x v="19"/>
    <x v="101"/>
    <x v="162"/>
  </r>
  <r>
    <x v="19"/>
    <x v="101"/>
    <x v="79"/>
  </r>
  <r>
    <x v="19"/>
    <x v="101"/>
    <x v="68"/>
  </r>
  <r>
    <x v="19"/>
    <x v="102"/>
    <x v="6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6AA384E-0284-4D19-85E7-C5E4304AE99A}" name="PivotTable34" cacheId="5" applyNumberFormats="0" applyBorderFormats="0" applyFontFormats="0" applyPatternFormats="0" applyAlignmentFormats="0" applyWidthHeightFormats="1" dataCaption="Values" updatedVersion="8" minRefreshableVersion="3" rowGrandTotals="0" colGrandTotals="0" itemPrintTitles="1" createdVersion="6" indent="0" compact="0" compactData="0" multipleFieldFilters="0">
  <location ref="C15:E270" firstHeaderRow="1" firstDataRow="1" firstDataCol="3"/>
  <pivotFields count="3">
    <pivotField axis="axisRow" compact="0" outline="0" showAll="0" sortType="ascending" defaultSubtotal="0">
      <items count="20">
        <item x="0"/>
        <item x="1"/>
        <item x="2"/>
        <item x="3"/>
        <item x="4"/>
        <item x="5"/>
        <item x="6"/>
        <item x="7"/>
        <item x="8"/>
        <item x="9"/>
        <item x="10"/>
        <item x="11"/>
        <item x="12"/>
        <item x="13"/>
        <item x="14"/>
        <item x="15"/>
        <item x="16"/>
        <item x="17"/>
        <item x="18"/>
        <item x="19"/>
      </items>
    </pivotField>
    <pivotField axis="axisRow" compact="0" outline="0" showAll="0" sortType="ascending" defaultSubtotal="0">
      <items count="103">
        <item x="10"/>
        <item x="23"/>
        <item x="43"/>
        <item x="12"/>
        <item x="56"/>
        <item x="44"/>
        <item x="84"/>
        <item x="30"/>
        <item x="31"/>
        <item x="45"/>
        <item x="57"/>
        <item x="0"/>
        <item x="32"/>
        <item x="11"/>
        <item x="13"/>
        <item sd="0" x="8"/>
        <item sd="0" x="9"/>
        <item x="58"/>
        <item x="1"/>
        <item x="85"/>
        <item x="86"/>
        <item x="59"/>
        <item x="46"/>
        <item x="24"/>
        <item x="60"/>
        <item x="61"/>
        <item x="62"/>
        <item x="39"/>
        <item x="47"/>
        <item x="25"/>
        <item x="26"/>
        <item x="27"/>
        <item x="33"/>
        <item x="34"/>
        <item x="63"/>
        <item x="2"/>
        <item x="48"/>
        <item x="64"/>
        <item x="87"/>
        <item x="49"/>
        <item x="50"/>
        <item x="51"/>
        <item x="65"/>
        <item x="14"/>
        <item x="15"/>
        <item x="28"/>
        <item x="75"/>
        <item x="82"/>
        <item x="52"/>
        <item x="66"/>
        <item x="67"/>
        <item x="68"/>
        <item x="22"/>
        <item x="76"/>
        <item x="69"/>
        <item x="35"/>
        <item x="93"/>
        <item x="77"/>
        <item x="78"/>
        <item x="70"/>
        <item x="83"/>
        <item x="88"/>
        <item x="79"/>
        <item x="71"/>
        <item x="40"/>
        <item x="53"/>
        <item x="3"/>
        <item x="29"/>
        <item x="72"/>
        <item x="41"/>
        <item x="37"/>
        <item x="38"/>
        <item x="42"/>
        <item x="73"/>
        <item x="80"/>
        <item x="36"/>
        <item x="16"/>
        <item x="54"/>
        <item x="17"/>
        <item x="18"/>
        <item x="89"/>
        <item x="94"/>
        <item x="95"/>
        <item x="74"/>
        <item x="90"/>
        <item x="92"/>
        <item x="19"/>
        <item x="20"/>
        <item x="21"/>
        <item x="4"/>
        <item x="5"/>
        <item x="6"/>
        <item x="7"/>
        <item x="81"/>
        <item x="55"/>
        <item x="96"/>
        <item x="97"/>
        <item x="98"/>
        <item x="99"/>
        <item x="100"/>
        <item x="101"/>
        <item x="102"/>
        <item x="91"/>
      </items>
    </pivotField>
    <pivotField axis="axisRow" compact="0" outline="0" showAll="0" sortType="ascending" defaultSubtotal="0">
      <items count="163">
        <item x="19"/>
        <item x="57"/>
        <item x="34"/>
        <item x="35"/>
        <item x="36"/>
        <item x="45"/>
        <item x="62"/>
        <item x="66"/>
        <item x="160"/>
        <item x="161"/>
        <item x="162"/>
        <item x="20"/>
        <item x="29"/>
        <item x="37"/>
        <item x="129"/>
        <item x="63"/>
        <item x="64"/>
        <item x="69"/>
        <item x="8"/>
        <item x="21"/>
        <item x="0"/>
        <item x="92"/>
        <item x="141"/>
        <item x="3"/>
        <item x="79"/>
        <item x="65"/>
        <item x="130"/>
        <item x="150"/>
        <item x="151"/>
        <item x="132"/>
        <item x="144"/>
        <item x="140"/>
        <item x="94"/>
        <item x="95"/>
        <item x="44"/>
        <item x="5"/>
        <item x="9"/>
        <item x="46"/>
        <item x="47"/>
        <item x="10"/>
        <item x="11"/>
        <item x="12"/>
        <item x="13"/>
        <item x="96"/>
        <item x="72"/>
        <item x="73"/>
        <item x="74"/>
        <item x="75"/>
        <item x="76"/>
        <item x="82"/>
        <item x="83"/>
        <item x="84"/>
        <item x="85"/>
        <item x="86"/>
        <item x="77"/>
        <item x="78"/>
        <item x="48"/>
        <item x="49"/>
        <item x="67"/>
        <item x="50"/>
        <item x="51"/>
        <item x="52"/>
        <item x="53"/>
        <item x="116"/>
        <item x="117"/>
        <item x="118"/>
        <item x="108"/>
        <item x="107"/>
        <item x="131"/>
        <item x="22"/>
        <item x="103"/>
        <item x="2"/>
        <item x="104"/>
        <item x="145"/>
        <item x="30"/>
        <item x="105"/>
        <item x="106"/>
        <item x="33"/>
        <item x="54"/>
        <item x="55"/>
        <item x="56"/>
        <item x="152"/>
        <item x="153"/>
        <item x="154"/>
        <item x="155"/>
        <item x="1"/>
        <item x="90"/>
        <item x="80"/>
        <item x="147"/>
        <item x="91"/>
        <item x="68"/>
        <item x="23"/>
        <item x="14"/>
        <item x="24"/>
        <item x="156"/>
        <item x="125"/>
        <item x="134"/>
        <item x="135"/>
        <item x="112"/>
        <item x="113"/>
        <item x="136"/>
        <item x="137"/>
        <item x="138"/>
        <item x="146"/>
        <item x="158"/>
        <item x="127"/>
        <item x="128"/>
        <item x="149"/>
        <item x="143"/>
        <item x="142"/>
        <item x="109"/>
        <item x="110"/>
        <item x="111"/>
        <item x="25"/>
        <item x="31"/>
        <item x="38"/>
        <item x="39"/>
        <item x="40"/>
        <item x="41"/>
        <item x="157"/>
        <item x="58"/>
        <item x="59"/>
        <item x="60"/>
        <item x="122"/>
        <item x="123"/>
        <item x="26"/>
        <item x="42"/>
        <item x="32"/>
        <item x="15"/>
        <item x="16"/>
        <item x="17"/>
        <item x="18"/>
        <item x="70"/>
        <item x="71"/>
        <item x="159"/>
        <item x="93"/>
        <item x="43"/>
        <item x="6"/>
        <item x="124"/>
        <item x="126"/>
        <item x="139"/>
        <item x="61"/>
        <item x="119"/>
        <item x="120"/>
        <item x="121"/>
        <item x="27"/>
        <item x="28"/>
        <item x="148"/>
        <item x="97"/>
        <item x="98"/>
        <item x="99"/>
        <item x="100"/>
        <item x="101"/>
        <item x="102"/>
        <item x="81"/>
        <item x="87"/>
        <item x="88"/>
        <item x="89"/>
        <item x="133"/>
        <item x="4"/>
        <item x="114"/>
        <item x="115"/>
        <item x="7"/>
      </items>
    </pivotField>
  </pivotFields>
  <rowFields count="3">
    <field x="0"/>
    <field x="1"/>
    <field x="2"/>
  </rowFields>
  <rowItems count="255">
    <i>
      <x/>
      <x v="11"/>
      <x v="20"/>
    </i>
    <i r="1">
      <x v="18"/>
      <x v="85"/>
    </i>
    <i r="1">
      <x v="35"/>
      <x v="71"/>
    </i>
    <i r="1">
      <x v="66"/>
      <x v="23"/>
    </i>
    <i r="1">
      <x v="89"/>
      <x v="159"/>
    </i>
    <i>
      <x v="1"/>
      <x v="90"/>
      <x v="35"/>
    </i>
    <i r="2">
      <x v="137"/>
    </i>
    <i r="2">
      <x v="162"/>
    </i>
    <i r="1">
      <x v="91"/>
      <x v="35"/>
    </i>
    <i r="2">
      <x v="137"/>
    </i>
    <i r="2">
      <x v="162"/>
    </i>
    <i r="1">
      <x v="92"/>
      <x v="35"/>
    </i>
    <i r="2">
      <x v="137"/>
    </i>
    <i r="2">
      <x v="162"/>
    </i>
    <i>
      <x v="2"/>
      <x/>
      <x/>
    </i>
    <i r="1">
      <x v="15"/>
    </i>
    <i r="1">
      <x v="16"/>
    </i>
    <i>
      <x v="3"/>
      <x v="13"/>
      <x v="35"/>
    </i>
    <i r="2">
      <x v="137"/>
    </i>
    <i r="2">
      <x v="162"/>
    </i>
    <i>
      <x v="4"/>
      <x v="3"/>
      <x v="12"/>
    </i>
    <i r="2">
      <x v="35"/>
    </i>
    <i r="2">
      <x v="74"/>
    </i>
    <i r="2">
      <x v="114"/>
    </i>
    <i r="2">
      <x v="127"/>
    </i>
    <i r="2">
      <x v="137"/>
    </i>
    <i r="2">
      <x v="162"/>
    </i>
    <i r="1">
      <x v="14"/>
      <x v="35"/>
    </i>
    <i r="2">
      <x v="137"/>
    </i>
    <i r="2">
      <x v="162"/>
    </i>
    <i r="1">
      <x v="43"/>
      <x v="77"/>
    </i>
    <i r="2">
      <x v="137"/>
    </i>
    <i r="2">
      <x v="162"/>
    </i>
    <i r="1">
      <x v="44"/>
      <x v="35"/>
    </i>
    <i r="1">
      <x v="76"/>
      <x v="35"/>
    </i>
    <i r="1">
      <x v="78"/>
      <x v="2"/>
    </i>
    <i r="2">
      <x v="3"/>
    </i>
    <i r="2">
      <x v="4"/>
    </i>
    <i r="2">
      <x v="13"/>
    </i>
    <i r="2">
      <x v="115"/>
    </i>
    <i r="2">
      <x v="116"/>
    </i>
    <i r="2">
      <x v="117"/>
    </i>
    <i r="2">
      <x v="118"/>
    </i>
    <i r="2">
      <x v="126"/>
    </i>
    <i r="2">
      <x v="136"/>
    </i>
    <i r="1">
      <x v="79"/>
      <x v="35"/>
    </i>
    <i r="2">
      <x v="137"/>
    </i>
    <i r="2">
      <x v="162"/>
    </i>
    <i r="1">
      <x v="86"/>
      <x v="137"/>
    </i>
    <i r="1">
      <x v="87"/>
      <x v="137"/>
    </i>
    <i r="1">
      <x v="88"/>
      <x v="137"/>
    </i>
    <i>
      <x v="5"/>
      <x v="52"/>
      <x v="34"/>
    </i>
    <i>
      <x v="6"/>
      <x v="1"/>
      <x v="5"/>
    </i>
    <i r="1">
      <x v="23"/>
      <x v="37"/>
    </i>
    <i r="2">
      <x v="38"/>
    </i>
    <i r="1">
      <x v="29"/>
      <x v="56"/>
    </i>
    <i r="2">
      <x v="57"/>
    </i>
    <i r="2">
      <x v="59"/>
    </i>
    <i r="1">
      <x v="30"/>
      <x v="60"/>
    </i>
    <i r="1">
      <x v="31"/>
      <x v="61"/>
    </i>
    <i r="2">
      <x v="62"/>
    </i>
    <i r="1">
      <x v="45"/>
      <x v="78"/>
    </i>
    <i r="2">
      <x v="79"/>
    </i>
    <i r="2">
      <x v="80"/>
    </i>
    <i r="1">
      <x v="67"/>
      <x v="1"/>
    </i>
    <i r="2">
      <x v="120"/>
    </i>
    <i r="2">
      <x v="121"/>
    </i>
    <i r="2">
      <x v="122"/>
    </i>
    <i r="2">
      <x v="141"/>
    </i>
    <i>
      <x v="7"/>
      <x v="1"/>
      <x v="6"/>
    </i>
    <i r="1">
      <x v="7"/>
      <x v="15"/>
    </i>
    <i r="1">
      <x v="8"/>
      <x v="16"/>
    </i>
    <i r="1">
      <x v="12"/>
      <x v="25"/>
    </i>
    <i r="1">
      <x v="32"/>
      <x v="7"/>
    </i>
    <i r="1">
      <x v="33"/>
      <x v="58"/>
    </i>
    <i r="1">
      <x v="55"/>
      <x v="90"/>
    </i>
    <i r="1">
      <x v="75"/>
      <x v="17"/>
    </i>
    <i>
      <x v="8"/>
      <x v="70"/>
      <x v="132"/>
    </i>
    <i>
      <x v="9"/>
      <x v="71"/>
      <x v="133"/>
    </i>
    <i>
      <x v="10"/>
      <x v="27"/>
      <x v="44"/>
    </i>
    <i r="2">
      <x v="45"/>
    </i>
    <i r="2">
      <x v="46"/>
    </i>
    <i r="2">
      <x v="47"/>
    </i>
    <i r="2">
      <x v="48"/>
    </i>
    <i r="2">
      <x v="54"/>
    </i>
    <i r="2">
      <x v="55"/>
    </i>
    <i r="2">
      <x v="137"/>
    </i>
    <i r="2">
      <x v="162"/>
    </i>
    <i>
      <x v="11"/>
      <x v="64"/>
      <x v="34"/>
    </i>
    <i r="1">
      <x v="69"/>
      <x v="24"/>
    </i>
    <i r="2">
      <x v="87"/>
    </i>
    <i r="2">
      <x v="129"/>
    </i>
    <i r="2">
      <x v="154"/>
    </i>
    <i r="1">
      <x v="72"/>
      <x v="35"/>
    </i>
    <i r="2">
      <x v="137"/>
    </i>
    <i r="2">
      <x v="162"/>
    </i>
    <i>
      <x v="12"/>
      <x v="2"/>
      <x v="35"/>
    </i>
    <i r="2">
      <x v="137"/>
    </i>
    <i r="2">
      <x v="162"/>
    </i>
    <i r="1">
      <x v="4"/>
      <x v="49"/>
    </i>
    <i r="2">
      <x v="50"/>
    </i>
    <i r="2">
      <x v="51"/>
    </i>
    <i r="2">
      <x v="52"/>
    </i>
    <i r="2">
      <x v="53"/>
    </i>
    <i r="2">
      <x v="155"/>
    </i>
    <i r="2">
      <x v="156"/>
    </i>
    <i r="2">
      <x v="157"/>
    </i>
    <i r="1">
      <x v="5"/>
      <x v="35"/>
    </i>
    <i r="2">
      <x v="137"/>
    </i>
    <i r="2">
      <x v="162"/>
    </i>
    <i r="1">
      <x v="9"/>
      <x v="35"/>
    </i>
    <i r="2">
      <x v="137"/>
    </i>
    <i r="2">
      <x v="162"/>
    </i>
    <i r="1">
      <x v="22"/>
      <x v="35"/>
    </i>
    <i r="2">
      <x v="137"/>
    </i>
    <i r="2">
      <x v="162"/>
    </i>
    <i r="1">
      <x v="28"/>
      <x v="35"/>
    </i>
    <i r="2">
      <x v="137"/>
    </i>
    <i r="2">
      <x v="162"/>
    </i>
    <i r="1">
      <x v="36"/>
      <x v="35"/>
    </i>
    <i r="2">
      <x v="137"/>
    </i>
    <i r="2">
      <x v="162"/>
    </i>
    <i r="1">
      <x v="39"/>
      <x v="35"/>
    </i>
    <i r="2">
      <x v="137"/>
    </i>
    <i r="2">
      <x v="162"/>
    </i>
    <i r="1">
      <x v="40"/>
      <x v="35"/>
    </i>
    <i r="2">
      <x v="137"/>
    </i>
    <i r="2">
      <x v="162"/>
    </i>
    <i r="1">
      <x v="41"/>
      <x v="35"/>
    </i>
    <i r="2">
      <x v="137"/>
    </i>
    <i r="2">
      <x v="162"/>
    </i>
    <i r="1">
      <x v="48"/>
      <x v="35"/>
    </i>
    <i r="2">
      <x v="137"/>
    </i>
    <i r="2">
      <x v="162"/>
    </i>
    <i r="1">
      <x v="65"/>
      <x v="35"/>
    </i>
    <i r="2">
      <x v="137"/>
    </i>
    <i r="2">
      <x v="162"/>
    </i>
    <i r="1">
      <x v="77"/>
      <x v="35"/>
    </i>
    <i r="2">
      <x v="137"/>
    </i>
    <i r="2">
      <x v="162"/>
    </i>
    <i r="1">
      <x v="94"/>
      <x v="35"/>
    </i>
    <i r="2">
      <x v="137"/>
    </i>
    <i r="2">
      <x v="162"/>
    </i>
    <i>
      <x v="13"/>
      <x/>
      <x v="86"/>
    </i>
    <i r="2">
      <x v="89"/>
    </i>
    <i r="1">
      <x v="10"/>
      <x v="21"/>
    </i>
    <i r="1">
      <x v="17"/>
      <x v="135"/>
    </i>
    <i r="1">
      <x v="21"/>
      <x v="32"/>
    </i>
    <i r="2">
      <x v="33"/>
    </i>
    <i r="1">
      <x v="24"/>
      <x v="43"/>
    </i>
    <i r="1">
      <x v="25"/>
      <x v="148"/>
    </i>
    <i r="2">
      <x v="149"/>
    </i>
    <i r="2">
      <x v="150"/>
    </i>
    <i r="1">
      <x v="26"/>
      <x v="151"/>
    </i>
    <i r="2">
      <x v="152"/>
    </i>
    <i r="2">
      <x v="153"/>
    </i>
    <i r="1">
      <x v="34"/>
      <x v="70"/>
    </i>
    <i r="1">
      <x v="37"/>
      <x v="72"/>
    </i>
    <i r="1">
      <x v="42"/>
      <x v="75"/>
    </i>
    <i r="2">
      <x v="76"/>
    </i>
    <i r="1">
      <x v="49"/>
      <x v="67"/>
    </i>
    <i r="1">
      <x v="50"/>
      <x v="66"/>
    </i>
    <i r="1">
      <x v="51"/>
      <x v="110"/>
    </i>
    <i r="2">
      <x v="111"/>
    </i>
    <i r="2">
      <x v="112"/>
    </i>
    <i r="1">
      <x v="54"/>
      <x v="90"/>
    </i>
    <i r="1">
      <x v="59"/>
      <x v="98"/>
    </i>
    <i r="2">
      <x v="99"/>
    </i>
    <i r="2">
      <x v="160"/>
    </i>
    <i r="2">
      <x v="161"/>
    </i>
    <i r="1">
      <x v="63"/>
      <x v="63"/>
    </i>
    <i r="2">
      <x v="64"/>
    </i>
    <i r="2">
      <x v="65"/>
    </i>
    <i r="2">
      <x v="142"/>
    </i>
    <i r="2">
      <x v="143"/>
    </i>
    <i r="2">
      <x v="144"/>
    </i>
    <i r="1">
      <x v="68"/>
      <x v="123"/>
    </i>
    <i r="2">
      <x v="124"/>
    </i>
    <i r="1">
      <x v="73"/>
      <x v="138"/>
    </i>
    <i r="1">
      <x v="83"/>
      <x v="95"/>
    </i>
    <i r="2">
      <x v="139"/>
    </i>
    <i>
      <x v="14"/>
      <x v="13"/>
      <x v="137"/>
    </i>
    <i r="2">
      <x v="162"/>
    </i>
    <i r="1">
      <x v="46"/>
      <x v="105"/>
    </i>
    <i r="2">
      <x v="106"/>
    </i>
    <i r="1">
      <x v="53"/>
      <x v="14"/>
    </i>
    <i r="2">
      <x v="26"/>
    </i>
    <i r="2">
      <x v="68"/>
    </i>
    <i r="1">
      <x v="57"/>
      <x v="29"/>
    </i>
    <i r="2">
      <x v="158"/>
    </i>
    <i r="1">
      <x v="58"/>
      <x v="96"/>
    </i>
    <i r="2">
      <x v="97"/>
    </i>
    <i r="2">
      <x v="137"/>
    </i>
    <i r="2">
      <x v="162"/>
    </i>
    <i r="1">
      <x v="62"/>
      <x v="100"/>
    </i>
    <i r="2">
      <x v="101"/>
    </i>
    <i r="2">
      <x v="102"/>
    </i>
    <i r="1">
      <x v="74"/>
      <x v="140"/>
    </i>
    <i r="1">
      <x v="93"/>
      <x v="31"/>
    </i>
    <i>
      <x v="15"/>
      <x v="47"/>
      <x v="22"/>
    </i>
    <i r="1">
      <x v="60"/>
      <x v="109"/>
    </i>
    <i r="2">
      <x v="137"/>
    </i>
    <i r="2">
      <x v="162"/>
    </i>
    <i>
      <x v="16"/>
      <x v="6"/>
      <x v="108"/>
    </i>
    <i r="1">
      <x v="19"/>
      <x v="35"/>
    </i>
    <i r="2">
      <x v="137"/>
    </i>
    <i r="2">
      <x v="162"/>
    </i>
    <i r="1">
      <x v="20"/>
      <x v="30"/>
    </i>
    <i r="1">
      <x v="38"/>
      <x v="73"/>
    </i>
    <i r="1">
      <x v="61"/>
      <x v="103"/>
    </i>
    <i r="2">
      <x v="104"/>
    </i>
    <i r="1">
      <x v="80"/>
      <x v="88"/>
    </i>
    <i r="2">
      <x v="147"/>
    </i>
    <i r="1">
      <x v="84"/>
      <x v="107"/>
    </i>
    <i r="1">
      <x v="85"/>
      <x v="35"/>
    </i>
    <i r="2">
      <x v="137"/>
    </i>
    <i r="2">
      <x v="162"/>
    </i>
    <i r="1">
      <x v="102"/>
      <x v="27"/>
    </i>
    <i r="2">
      <x v="28"/>
    </i>
    <i r="2">
      <x v="81"/>
    </i>
    <i r="2">
      <x v="82"/>
    </i>
    <i r="2">
      <x v="83"/>
    </i>
    <i r="2">
      <x v="84"/>
    </i>
    <i r="2">
      <x v="94"/>
    </i>
    <i r="2">
      <x v="119"/>
    </i>
    <i r="2">
      <x v="137"/>
    </i>
    <i r="2">
      <x v="162"/>
    </i>
    <i>
      <x v="17"/>
      <x v="56"/>
      <x v="35"/>
    </i>
    <i r="2">
      <x v="137"/>
    </i>
    <i r="2">
      <x v="162"/>
    </i>
    <i>
      <x v="18"/>
      <x v="81"/>
      <x v="35"/>
    </i>
    <i r="2">
      <x v="137"/>
    </i>
    <i r="2">
      <x v="162"/>
    </i>
    <i r="1">
      <x v="82"/>
      <x v="35"/>
    </i>
    <i r="2">
      <x v="137"/>
    </i>
    <i r="2">
      <x v="162"/>
    </i>
    <i>
      <x v="19"/>
      <x v="95"/>
      <x v="35"/>
    </i>
    <i r="2">
      <x v="137"/>
    </i>
    <i r="2">
      <x v="162"/>
    </i>
    <i r="1">
      <x v="96"/>
      <x v="35"/>
    </i>
    <i r="2">
      <x v="137"/>
    </i>
    <i r="2">
      <x v="162"/>
    </i>
    <i r="1">
      <x v="97"/>
      <x v="35"/>
    </i>
    <i r="2">
      <x v="137"/>
    </i>
    <i r="2">
      <x v="162"/>
    </i>
    <i r="1">
      <x v="98"/>
      <x v="35"/>
    </i>
    <i r="2">
      <x v="137"/>
    </i>
    <i r="2">
      <x v="162"/>
    </i>
    <i r="1">
      <x v="99"/>
      <x v="134"/>
    </i>
    <i r="1">
      <x v="100"/>
      <x v="8"/>
    </i>
    <i r="2">
      <x v="9"/>
    </i>
    <i r="2">
      <x v="10"/>
    </i>
    <i r="2">
      <x v="24"/>
    </i>
    <i r="2">
      <x v="90"/>
    </i>
    <i r="1">
      <x v="101"/>
      <x v="90"/>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5" xr16:uid="{C30A2A01-F77B-4BE8-8B83-810198F51C34}" autoFormatId="16" applyNumberFormats="0" applyBorderFormats="0" applyFontFormats="0" applyPatternFormats="0" applyAlignmentFormats="0" applyWidthHeightFormats="0">
  <queryTableRefresh nextId="6" unboundColumnsRight="3">
    <queryTableFields count="5">
      <queryTableField id="1" name="Attribute" tableColumnId="1"/>
      <queryTableField id="2" name="Value" tableColumnId="2"/>
      <queryTableField id="3" dataBound="0" tableColumnId="3"/>
      <queryTableField id="4" dataBound="0" tableColumnId="4"/>
      <queryTableField id="5" dataBound="0" tableColumnId="5"/>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1" xr10:uid="{4FBBCBD1-0D65-43D1-A096-588C3121BD15}" sourceName="ProductCat">
  <pivotTables>
    <pivotTable tabId="40" name="PivotTable34"/>
  </pivotTables>
  <data>
    <tabular pivotCacheId="426950007">
      <items count="20">
        <i x="0" s="1"/>
        <i x="1" s="1"/>
        <i x="2" s="1"/>
        <i x="3" s="1"/>
        <i x="4" s="1"/>
        <i x="5" s="1"/>
        <i x="6" s="1"/>
        <i x="7" s="1"/>
        <i x="8" s="1"/>
        <i x="9" s="1"/>
        <i x="10" s="1"/>
        <i x="11" s="1"/>
        <i x="12" s="1"/>
        <i x="13" s="1"/>
        <i x="14" s="1"/>
        <i x="15" s="1"/>
        <i x="16" s="1"/>
        <i x="17" s="1"/>
        <i x="18" s="1"/>
        <i x="19"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 1" xr10:uid="{41DEE528-ABE4-4102-B858-718DB73A2717}" cache="Slicer_ProductCat1" caption="Relevant Product Categories" columnCount="7" rowHeight="241300"/>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5DA841-19AE-46A3-A02E-587125BFF919}" name="Table4_1" displayName="Table4_1" ref="A1:E315" tableType="queryTable" totalsRowShown="0">
  <autoFilter ref="A1:E315" xr:uid="{1F5DA841-19AE-46A3-A02E-587125BFF919}"/>
  <tableColumns count="5">
    <tableColumn id="1" xr3:uid="{9EDBD5C5-F71A-4A1D-867E-BEC60294AE3E}" uniqueName="1" name="Geography" queryTableFieldId="1" dataDxfId="23"/>
    <tableColumn id="2" xr3:uid="{9D90B551-8CDC-4000-A83E-741C88D4360E}" uniqueName="2" name="Grant" queryTableFieldId="2" dataDxfId="22"/>
    <tableColumn id="3" xr3:uid="{208244AA-DE77-4356-ACD6-72F207B1C2F3}" uniqueName="3" name="Concat" queryTableFieldId="3" dataDxfId="21">
      <calculatedColumnFormula>Table4_1[[#This Row],[Geography]]&amp;Table4_1[[#This Row],[Grant]]</calculatedColumnFormula>
    </tableColumn>
    <tableColumn id="4" xr3:uid="{60D12B43-981A-4423-8CB9-68C8C5F4BC95}" uniqueName="4" name="Principal Recipient" queryTableFieldId="4" dataDxfId="20"/>
    <tableColumn id="5" xr3:uid="{08ADFDA0-3D57-47FE-AA7B-F9B3D833188B}" uniqueName="5" name="Top 45" queryTableFieldId="5" dataDxfId="19">
      <calculatedColumnFormula>IFERROR(VLOOKUP(Table4_1[[#This Row],[Geography]], 'Top 45 (DO NOT DELETE)'!A:A, 1, 0),"")</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65841-FBE4-4CB6-BD53-8045DF011837}">
  <sheetPr>
    <tabColor theme="2"/>
    <pageSetUpPr fitToPage="1"/>
  </sheetPr>
  <dimension ref="A1:Y164"/>
  <sheetViews>
    <sheetView showGridLines="0" zoomScale="60" zoomScaleNormal="60" zoomScaleSheetLayoutView="80" workbookViewId="0">
      <selection activeCell="E24" sqref="E24"/>
    </sheetView>
  </sheetViews>
  <sheetFormatPr defaultColWidth="0" defaultRowHeight="0" customHeight="1" zeroHeight="1" x14ac:dyDescent="0.25"/>
  <cols>
    <col min="1" max="1" width="3.77734375" style="47" customWidth="1"/>
    <col min="2" max="2" width="5.77734375" style="47" customWidth="1"/>
    <col min="3" max="3" width="34.6640625" style="47" customWidth="1"/>
    <col min="4" max="4" width="3.77734375" style="47" customWidth="1"/>
    <col min="5" max="5" width="224.77734375" style="47" customWidth="1"/>
    <col min="6" max="6" width="5.77734375" style="47" customWidth="1"/>
    <col min="7" max="7" width="3.21875" style="47" customWidth="1"/>
    <col min="8" max="9" width="9.21875" style="47" hidden="1" customWidth="1"/>
    <col min="10" max="17" width="0" style="47" hidden="1" customWidth="1"/>
    <col min="18" max="19" width="9.21875" style="47" hidden="1" customWidth="1"/>
    <col min="20" max="25" width="0" style="47" hidden="1" customWidth="1"/>
    <col min="26" max="16384" width="9.21875" style="47" hidden="1"/>
  </cols>
  <sheetData>
    <row r="1" spans="1:6" s="11" customFormat="1" ht="16.05" customHeight="1" x14ac:dyDescent="0.3">
      <c r="D1" s="16"/>
    </row>
    <row r="2" spans="1:6" s="11" customFormat="1" ht="16.05" customHeight="1" x14ac:dyDescent="0.3">
      <c r="D2" s="16"/>
    </row>
    <row r="3" spans="1:6" s="11" customFormat="1" ht="16.05" customHeight="1" x14ac:dyDescent="0.3">
      <c r="D3" s="16"/>
    </row>
    <row r="4" spans="1:6" s="11" customFormat="1" ht="16.05" customHeight="1" x14ac:dyDescent="0.3">
      <c r="D4" s="16"/>
    </row>
    <row r="5" spans="1:6" s="11" customFormat="1" ht="16.05" customHeight="1" x14ac:dyDescent="0.3">
      <c r="D5" s="16"/>
    </row>
    <row r="6" spans="1:6" s="11" customFormat="1" ht="27.6" x14ac:dyDescent="0.3">
      <c r="B6" s="224" t="s">
        <v>1429</v>
      </c>
      <c r="C6" s="224"/>
      <c r="D6" s="224"/>
      <c r="E6" s="224"/>
    </row>
    <row r="7" spans="1:6" s="11" customFormat="1" ht="16.05" customHeight="1" x14ac:dyDescent="0.3">
      <c r="B7" s="225" t="s">
        <v>1495</v>
      </c>
      <c r="C7" s="225"/>
      <c r="D7" s="16"/>
    </row>
    <row r="8" spans="1:6" s="11" customFormat="1" ht="16.05" customHeight="1" thickBot="1" x14ac:dyDescent="0.35">
      <c r="D8" s="16"/>
    </row>
    <row r="9" spans="1:6" s="11" customFormat="1" ht="16.05" customHeight="1" x14ac:dyDescent="0.3">
      <c r="A9" s="17"/>
      <c r="B9" s="18"/>
      <c r="C9" s="19"/>
      <c r="D9" s="19"/>
      <c r="E9" s="20"/>
      <c r="F9" s="21"/>
    </row>
    <row r="10" spans="1:6" s="11" customFormat="1" ht="16.05" customHeight="1" x14ac:dyDescent="0.3">
      <c r="A10" s="17"/>
      <c r="B10" s="22"/>
      <c r="C10" s="226" t="s">
        <v>1430</v>
      </c>
      <c r="D10" s="226"/>
      <c r="E10" s="226"/>
      <c r="F10" s="23"/>
    </row>
    <row r="11" spans="1:6" s="11" customFormat="1" ht="16.05" customHeight="1" x14ac:dyDescent="0.25">
      <c r="A11" s="17"/>
      <c r="B11" s="22"/>
      <c r="C11" s="227" t="s">
        <v>1431</v>
      </c>
      <c r="D11" s="227"/>
      <c r="E11" s="227"/>
      <c r="F11" s="23"/>
    </row>
    <row r="12" spans="1:6" s="11" customFormat="1" ht="16.05" customHeight="1" x14ac:dyDescent="0.25">
      <c r="A12" s="17"/>
      <c r="B12" s="22"/>
      <c r="C12" s="24"/>
      <c r="D12" s="24"/>
      <c r="E12" s="24"/>
      <c r="F12" s="23"/>
    </row>
    <row r="13" spans="1:6" s="11" customFormat="1" ht="16.05" customHeight="1" x14ac:dyDescent="0.3">
      <c r="A13" s="17"/>
      <c r="B13" s="22"/>
      <c r="C13" s="228" t="s">
        <v>1432</v>
      </c>
      <c r="D13" s="228"/>
      <c r="E13" s="228"/>
      <c r="F13" s="23"/>
    </row>
    <row r="14" spans="1:6" s="11" customFormat="1" ht="16.05" customHeight="1" x14ac:dyDescent="0.3">
      <c r="A14" s="17"/>
      <c r="B14" s="22"/>
      <c r="C14" s="223" t="s">
        <v>1433</v>
      </c>
      <c r="D14" s="223"/>
      <c r="E14" s="223"/>
      <c r="F14" s="23"/>
    </row>
    <row r="15" spans="1:6" s="11" customFormat="1" ht="16.05" customHeight="1" x14ac:dyDescent="0.3">
      <c r="A15" s="17"/>
      <c r="B15" s="22"/>
      <c r="C15" s="223"/>
      <c r="D15" s="223"/>
      <c r="E15" s="223"/>
      <c r="F15" s="23"/>
    </row>
    <row r="16" spans="1:6" s="11" customFormat="1" ht="29.55" customHeight="1" x14ac:dyDescent="0.25">
      <c r="A16" s="17"/>
      <c r="B16" s="22"/>
      <c r="C16" s="223" t="s">
        <v>1434</v>
      </c>
      <c r="D16" s="223"/>
      <c r="E16" s="223"/>
      <c r="F16" s="23"/>
    </row>
    <row r="17" spans="1:6" s="11" customFormat="1" ht="16.05" customHeight="1" x14ac:dyDescent="0.25">
      <c r="A17" s="17"/>
      <c r="B17" s="22"/>
      <c r="C17" s="24"/>
      <c r="D17" s="24"/>
      <c r="E17" s="24"/>
      <c r="F17" s="23"/>
    </row>
    <row r="18" spans="1:6" s="11" customFormat="1" ht="16.05" customHeight="1" x14ac:dyDescent="0.25">
      <c r="A18" s="17"/>
      <c r="B18" s="22"/>
      <c r="C18" s="24" t="s">
        <v>1435</v>
      </c>
      <c r="D18" s="24"/>
      <c r="E18" s="24"/>
      <c r="F18" s="23"/>
    </row>
    <row r="19" spans="1:6" s="11" customFormat="1" ht="16.05" customHeight="1" x14ac:dyDescent="0.25">
      <c r="A19" s="17"/>
      <c r="B19" s="22"/>
      <c r="C19" s="30" t="s">
        <v>1436</v>
      </c>
      <c r="D19" s="24"/>
      <c r="E19" s="24"/>
      <c r="F19" s="23"/>
    </row>
    <row r="20" spans="1:6" s="11" customFormat="1" ht="27" customHeight="1" x14ac:dyDescent="0.25">
      <c r="A20" s="17"/>
      <c r="B20" s="22"/>
      <c r="C20" s="223" t="s">
        <v>1437</v>
      </c>
      <c r="D20" s="223"/>
      <c r="E20" s="223"/>
      <c r="F20" s="23"/>
    </row>
    <row r="21" spans="1:6" s="11" customFormat="1" ht="16.05" customHeight="1" x14ac:dyDescent="0.3">
      <c r="A21" s="17"/>
      <c r="B21" s="22"/>
      <c r="C21" s="30" t="s">
        <v>1438</v>
      </c>
      <c r="D21" s="24"/>
      <c r="E21" s="219"/>
      <c r="F21" s="23"/>
    </row>
    <row r="22" spans="1:6" s="11" customFormat="1" ht="16.05" customHeight="1" x14ac:dyDescent="0.25">
      <c r="A22" s="17"/>
      <c r="B22" s="22"/>
      <c r="C22" s="24"/>
      <c r="D22" s="24"/>
      <c r="E22" s="24"/>
      <c r="F22" s="23"/>
    </row>
    <row r="23" spans="1:6" s="11" customFormat="1" ht="16.05" customHeight="1" x14ac:dyDescent="0.3">
      <c r="A23" s="17"/>
      <c r="B23" s="22"/>
      <c r="C23" s="228" t="s">
        <v>1439</v>
      </c>
      <c r="D23" s="228"/>
      <c r="E23" s="228"/>
      <c r="F23" s="23"/>
    </row>
    <row r="24" spans="1:6" s="11" customFormat="1" ht="16.05" customHeight="1" x14ac:dyDescent="0.25">
      <c r="A24" s="17"/>
      <c r="B24" s="22"/>
      <c r="C24" s="24" t="s">
        <v>1440</v>
      </c>
      <c r="D24" s="24"/>
      <c r="E24" s="24"/>
      <c r="F24" s="23"/>
    </row>
    <row r="25" spans="1:6" s="11" customFormat="1" ht="16.05" customHeight="1" x14ac:dyDescent="0.25">
      <c r="A25" s="17"/>
      <c r="B25" s="22"/>
      <c r="C25" s="24"/>
      <c r="D25" s="24"/>
      <c r="E25" s="24"/>
      <c r="F25" s="23"/>
    </row>
    <row r="26" spans="1:6" s="11" customFormat="1" ht="16.05" customHeight="1" x14ac:dyDescent="0.25">
      <c r="A26" s="17"/>
      <c r="B26" s="22"/>
      <c r="C26" s="25" t="s">
        <v>1441</v>
      </c>
      <c r="D26" s="24"/>
      <c r="E26" s="26" t="s">
        <v>1442</v>
      </c>
      <c r="F26" s="23"/>
    </row>
    <row r="27" spans="1:6" s="11" customFormat="1" ht="16.05" customHeight="1" x14ac:dyDescent="0.25">
      <c r="A27" s="17"/>
      <c r="B27" s="22"/>
      <c r="C27" s="27"/>
      <c r="D27" s="24"/>
      <c r="E27" s="26"/>
      <c r="F27" s="23"/>
    </row>
    <row r="28" spans="1:6" s="11" customFormat="1" ht="31.05" customHeight="1" x14ac:dyDescent="0.25">
      <c r="A28" s="17"/>
      <c r="B28" s="22"/>
      <c r="C28" s="25" t="s">
        <v>1443</v>
      </c>
      <c r="D28" s="24"/>
      <c r="E28" s="220" t="s">
        <v>1444</v>
      </c>
      <c r="F28" s="23"/>
    </row>
    <row r="29" spans="1:6" s="11" customFormat="1" ht="16.05" customHeight="1" x14ac:dyDescent="0.25">
      <c r="A29" s="17"/>
      <c r="B29" s="22"/>
      <c r="C29" s="27"/>
      <c r="D29" s="24"/>
      <c r="E29" s="26"/>
      <c r="F29" s="23"/>
    </row>
    <row r="30" spans="1:6" s="11" customFormat="1" ht="16.05" customHeight="1" x14ac:dyDescent="0.25">
      <c r="A30" s="17"/>
      <c r="B30" s="22"/>
      <c r="C30" s="25" t="s">
        <v>1445</v>
      </c>
      <c r="D30" s="24"/>
      <c r="E30" s="26" t="s">
        <v>1446</v>
      </c>
      <c r="F30" s="23"/>
    </row>
    <row r="31" spans="1:6" s="11" customFormat="1" ht="16.05" customHeight="1" x14ac:dyDescent="0.25">
      <c r="A31" s="17"/>
      <c r="B31" s="22"/>
      <c r="C31" s="27"/>
      <c r="D31" s="24"/>
      <c r="E31" s="26"/>
      <c r="F31" s="23"/>
    </row>
    <row r="32" spans="1:6" s="11" customFormat="1" ht="16.05" customHeight="1" x14ac:dyDescent="0.25">
      <c r="A32" s="17"/>
      <c r="B32" s="22"/>
      <c r="C32" s="28" t="s">
        <v>1447</v>
      </c>
      <c r="D32" s="24"/>
      <c r="E32" s="26" t="s">
        <v>1448</v>
      </c>
      <c r="F32" s="23"/>
    </row>
    <row r="33" spans="1:6" s="11" customFormat="1" ht="16.05" customHeight="1" x14ac:dyDescent="0.25">
      <c r="A33" s="17"/>
      <c r="B33" s="22"/>
      <c r="C33" s="29"/>
      <c r="D33" s="24"/>
      <c r="E33" s="24"/>
      <c r="F33" s="23"/>
    </row>
    <row r="34" spans="1:6" s="11" customFormat="1" ht="16.05" customHeight="1" x14ac:dyDescent="0.3">
      <c r="A34" s="17"/>
      <c r="B34" s="22"/>
      <c r="C34" s="228" t="s">
        <v>1449</v>
      </c>
      <c r="D34" s="228"/>
      <c r="E34" s="228"/>
      <c r="F34" s="23"/>
    </row>
    <row r="35" spans="1:6" s="11" customFormat="1" ht="16.05" customHeight="1" x14ac:dyDescent="0.25">
      <c r="A35" s="17"/>
      <c r="B35" s="22"/>
      <c r="C35" s="24" t="s">
        <v>1450</v>
      </c>
      <c r="D35" s="30"/>
      <c r="E35" s="26"/>
      <c r="F35" s="23"/>
    </row>
    <row r="36" spans="1:6" s="11" customFormat="1" ht="16.05" customHeight="1" x14ac:dyDescent="0.25">
      <c r="A36" s="17"/>
      <c r="B36" s="22"/>
      <c r="C36" s="24"/>
      <c r="D36" s="30"/>
      <c r="E36" s="26"/>
      <c r="F36" s="23"/>
    </row>
    <row r="37" spans="1:6" s="11" customFormat="1" ht="16.05" customHeight="1" x14ac:dyDescent="0.25">
      <c r="A37" s="17"/>
      <c r="B37" s="22"/>
      <c r="C37" s="31" t="s">
        <v>1451</v>
      </c>
      <c r="D37" s="32"/>
      <c r="E37" s="26" t="s">
        <v>1452</v>
      </c>
      <c r="F37" s="23"/>
    </row>
    <row r="38" spans="1:6" s="11" customFormat="1" ht="16.05" customHeight="1" x14ac:dyDescent="0.25">
      <c r="A38" s="17"/>
      <c r="B38" s="22"/>
      <c r="C38" s="26"/>
      <c r="D38" s="32"/>
      <c r="E38" s="26"/>
      <c r="F38" s="23"/>
    </row>
    <row r="39" spans="1:6" s="11" customFormat="1" ht="16.05" customHeight="1" x14ac:dyDescent="0.25">
      <c r="A39" s="17"/>
      <c r="B39" s="22"/>
      <c r="C39" s="230" t="s">
        <v>1453</v>
      </c>
      <c r="D39" s="32"/>
      <c r="E39" s="26" t="s">
        <v>1454</v>
      </c>
      <c r="F39" s="23"/>
    </row>
    <row r="40" spans="1:6" s="11" customFormat="1" ht="16.05" customHeight="1" x14ac:dyDescent="0.25">
      <c r="A40" s="17"/>
      <c r="B40" s="22"/>
      <c r="C40" s="231"/>
      <c r="D40" s="32"/>
      <c r="E40" s="26" t="s">
        <v>1455</v>
      </c>
      <c r="F40" s="23"/>
    </row>
    <row r="41" spans="1:6" s="11" customFormat="1" ht="16.05" customHeight="1" x14ac:dyDescent="0.25">
      <c r="A41" s="17"/>
      <c r="B41" s="22"/>
      <c r="C41" s="232"/>
      <c r="D41" s="32"/>
      <c r="E41" s="26" t="s">
        <v>1456</v>
      </c>
      <c r="F41" s="23"/>
    </row>
    <row r="42" spans="1:6" s="11" customFormat="1" ht="16.05" customHeight="1" x14ac:dyDescent="0.25">
      <c r="A42" s="17"/>
      <c r="B42" s="22"/>
      <c r="C42" s="26"/>
      <c r="D42" s="32"/>
      <c r="E42" s="26"/>
      <c r="F42" s="23"/>
    </row>
    <row r="43" spans="1:6" s="11" customFormat="1" ht="16.05" customHeight="1" x14ac:dyDescent="0.25">
      <c r="A43" s="17"/>
      <c r="B43" s="22"/>
      <c r="C43" s="233" t="s">
        <v>1457</v>
      </c>
      <c r="D43" s="32"/>
      <c r="E43" s="26" t="s">
        <v>1458</v>
      </c>
      <c r="F43" s="23"/>
    </row>
    <row r="44" spans="1:6" s="36" customFormat="1" ht="31.05" customHeight="1" x14ac:dyDescent="0.25">
      <c r="A44" s="33"/>
      <c r="B44" s="34"/>
      <c r="C44" s="234"/>
      <c r="D44" s="32"/>
      <c r="E44" s="220" t="s">
        <v>1459</v>
      </c>
      <c r="F44" s="35"/>
    </row>
    <row r="45" spans="1:6" s="36" customFormat="1" ht="16.05" customHeight="1" x14ac:dyDescent="0.25">
      <c r="A45" s="33"/>
      <c r="B45" s="34"/>
      <c r="C45" s="235"/>
      <c r="D45" s="32"/>
      <c r="E45" s="26" t="s">
        <v>1460</v>
      </c>
      <c r="F45" s="35"/>
    </row>
    <row r="46" spans="1:6" s="36" customFormat="1" ht="16.05" customHeight="1" x14ac:dyDescent="0.25">
      <c r="A46" s="33"/>
      <c r="B46" s="34"/>
      <c r="C46" s="26"/>
      <c r="D46" s="32"/>
      <c r="E46" s="37"/>
      <c r="F46" s="35"/>
    </row>
    <row r="47" spans="1:6" s="36" customFormat="1" ht="16.05" customHeight="1" x14ac:dyDescent="0.25">
      <c r="A47" s="33"/>
      <c r="B47" s="34"/>
      <c r="C47" s="236" t="s">
        <v>1461</v>
      </c>
      <c r="D47" s="32"/>
      <c r="E47" s="26" t="s">
        <v>1462</v>
      </c>
      <c r="F47" s="35"/>
    </row>
    <row r="48" spans="1:6" s="36" customFormat="1" ht="16.05" customHeight="1" x14ac:dyDescent="0.25">
      <c r="A48" s="33"/>
      <c r="B48" s="34"/>
      <c r="C48" s="237"/>
      <c r="D48" s="32"/>
      <c r="E48" s="26" t="s">
        <v>1463</v>
      </c>
      <c r="F48" s="35"/>
    </row>
    <row r="49" spans="1:6" s="36" customFormat="1" ht="16.05" customHeight="1" x14ac:dyDescent="0.25">
      <c r="A49" s="33"/>
      <c r="B49" s="34"/>
      <c r="C49" s="238"/>
      <c r="D49" s="32"/>
      <c r="E49" s="26" t="s">
        <v>1464</v>
      </c>
      <c r="F49" s="35"/>
    </row>
    <row r="50" spans="1:6" s="36" customFormat="1" ht="16.05" customHeight="1" x14ac:dyDescent="0.25">
      <c r="A50" s="33"/>
      <c r="B50" s="34"/>
      <c r="C50" s="26"/>
      <c r="D50" s="38"/>
      <c r="E50" s="37"/>
      <c r="F50" s="35"/>
    </row>
    <row r="51" spans="1:6" s="36" customFormat="1" ht="16.05" customHeight="1" x14ac:dyDescent="0.25">
      <c r="A51" s="33"/>
      <c r="B51" s="34"/>
      <c r="C51" s="31" t="s">
        <v>1428</v>
      </c>
      <c r="D51" s="32"/>
      <c r="E51" s="26" t="s">
        <v>1465</v>
      </c>
      <c r="F51" s="35"/>
    </row>
    <row r="52" spans="1:6" s="36" customFormat="1" ht="16.05" customHeight="1" x14ac:dyDescent="0.25">
      <c r="A52" s="33"/>
      <c r="B52" s="34"/>
      <c r="C52" s="26"/>
      <c r="D52" s="38"/>
      <c r="E52" s="37"/>
      <c r="F52" s="35"/>
    </row>
    <row r="53" spans="1:6" s="11" customFormat="1" ht="16.05" customHeight="1" x14ac:dyDescent="0.3">
      <c r="A53" s="17"/>
      <c r="B53" s="22"/>
      <c r="C53" s="228" t="s">
        <v>1466</v>
      </c>
      <c r="D53" s="228"/>
      <c r="E53" s="228"/>
      <c r="F53" s="23"/>
    </row>
    <row r="54" spans="1:6" s="36" customFormat="1" ht="15" customHeight="1" x14ac:dyDescent="0.3">
      <c r="A54" s="33"/>
      <c r="B54" s="34"/>
      <c r="C54" s="229" t="s">
        <v>1467</v>
      </c>
      <c r="D54" s="229"/>
      <c r="E54" s="229"/>
      <c r="F54" s="35"/>
    </row>
    <row r="55" spans="1:6" s="11" customFormat="1" ht="16.05" customHeight="1" x14ac:dyDescent="0.25">
      <c r="A55" s="17"/>
      <c r="B55" s="22"/>
      <c r="C55" s="39"/>
      <c r="D55" s="39"/>
      <c r="E55" s="39"/>
      <c r="F55" s="23"/>
    </row>
    <row r="56" spans="1:6" s="11" customFormat="1" ht="16.05" customHeight="1" x14ac:dyDescent="0.25">
      <c r="A56" s="17"/>
      <c r="B56" s="22"/>
      <c r="C56" s="227" t="s">
        <v>1468</v>
      </c>
      <c r="D56" s="227"/>
      <c r="E56" s="227"/>
      <c r="F56" s="23"/>
    </row>
    <row r="57" spans="1:6" s="11" customFormat="1" ht="16.05" customHeight="1" x14ac:dyDescent="0.25">
      <c r="A57" s="17"/>
      <c r="B57" s="22"/>
      <c r="C57" s="30"/>
      <c r="D57" s="30"/>
      <c r="E57" s="30"/>
      <c r="F57" s="23"/>
    </row>
    <row r="58" spans="1:6" s="11" customFormat="1" ht="16.05" customHeight="1" x14ac:dyDescent="0.25">
      <c r="A58" s="17"/>
      <c r="B58" s="22"/>
      <c r="C58" s="40"/>
      <c r="D58" s="30"/>
      <c r="E58" s="30" t="s">
        <v>1469</v>
      </c>
      <c r="F58" s="23"/>
    </row>
    <row r="59" spans="1:6" s="11" customFormat="1" ht="16.05" customHeight="1" x14ac:dyDescent="0.25">
      <c r="A59" s="17"/>
      <c r="B59" s="22"/>
      <c r="C59" s="30"/>
      <c r="D59" s="30"/>
      <c r="E59" s="30"/>
      <c r="F59" s="23"/>
    </row>
    <row r="60" spans="1:6" s="11" customFormat="1" ht="32.1" customHeight="1" x14ac:dyDescent="0.25">
      <c r="A60" s="17"/>
      <c r="B60" s="22"/>
      <c r="C60" s="41"/>
      <c r="D60" s="30"/>
      <c r="E60" s="221" t="s">
        <v>1470</v>
      </c>
      <c r="F60" s="23"/>
    </row>
    <row r="61" spans="1:6" s="11" customFormat="1" ht="16.05" customHeight="1" x14ac:dyDescent="0.25">
      <c r="A61" s="17"/>
      <c r="B61" s="22"/>
      <c r="C61" s="30"/>
      <c r="D61" s="30"/>
      <c r="E61" s="30"/>
      <c r="F61" s="23"/>
    </row>
    <row r="62" spans="1:6" s="11" customFormat="1" ht="16.05" customHeight="1" x14ac:dyDescent="0.25">
      <c r="A62" s="17"/>
      <c r="B62" s="22"/>
      <c r="C62" s="42"/>
      <c r="D62" s="30"/>
      <c r="E62" s="30" t="s">
        <v>1471</v>
      </c>
      <c r="F62" s="23"/>
    </row>
    <row r="63" spans="1:6" s="11" customFormat="1" ht="16.05" customHeight="1" x14ac:dyDescent="0.25">
      <c r="A63" s="17"/>
      <c r="B63" s="22"/>
      <c r="C63" s="30"/>
      <c r="D63" s="30"/>
      <c r="E63" s="30"/>
      <c r="F63" s="23"/>
    </row>
    <row r="64" spans="1:6" s="11" customFormat="1" ht="16.05" customHeight="1" x14ac:dyDescent="0.25">
      <c r="A64" s="17"/>
      <c r="B64" s="22"/>
      <c r="C64" s="43"/>
      <c r="D64" s="30"/>
      <c r="E64" s="30" t="s">
        <v>1472</v>
      </c>
      <c r="F64" s="23"/>
    </row>
    <row r="65" spans="1:6" s="11" customFormat="1" ht="16.05" customHeight="1" x14ac:dyDescent="0.25">
      <c r="A65" s="17"/>
      <c r="B65" s="22"/>
      <c r="C65" s="30"/>
      <c r="D65" s="30"/>
      <c r="E65" s="30"/>
      <c r="F65" s="23"/>
    </row>
    <row r="66" spans="1:6" s="11" customFormat="1" ht="16.05" customHeight="1" x14ac:dyDescent="0.25">
      <c r="A66" s="17"/>
      <c r="B66" s="22"/>
      <c r="C66" s="227" t="s">
        <v>1473</v>
      </c>
      <c r="D66" s="227"/>
      <c r="E66" s="227"/>
      <c r="F66" s="23"/>
    </row>
    <row r="67" spans="1:6" s="11" customFormat="1" ht="16.05" customHeight="1" x14ac:dyDescent="0.25">
      <c r="A67" s="17"/>
      <c r="B67" s="22"/>
      <c r="C67" s="24"/>
      <c r="D67" s="24"/>
      <c r="E67" s="24"/>
      <c r="F67" s="23"/>
    </row>
    <row r="68" spans="1:6" s="36" customFormat="1" ht="15" customHeight="1" x14ac:dyDescent="0.3">
      <c r="A68" s="33"/>
      <c r="B68" s="34"/>
      <c r="C68" s="229" t="s">
        <v>1474</v>
      </c>
      <c r="D68" s="229"/>
      <c r="E68" s="229"/>
      <c r="F68" s="35"/>
    </row>
    <row r="69" spans="1:6" s="11" customFormat="1" ht="16.05" customHeight="1" thickBot="1" x14ac:dyDescent="0.3">
      <c r="A69" s="17"/>
      <c r="B69" s="44"/>
      <c r="C69" s="45"/>
      <c r="D69" s="45"/>
      <c r="E69" s="45"/>
      <c r="F69" s="46"/>
    </row>
    <row r="70" spans="1:6" ht="16.05" customHeight="1" x14ac:dyDescent="0.25"/>
    <row r="71" spans="1:6" ht="16.05" hidden="1" customHeight="1" x14ac:dyDescent="0.25"/>
    <row r="72" spans="1:6" ht="16.05" hidden="1" customHeight="1" x14ac:dyDescent="0.25"/>
    <row r="73" spans="1:6" ht="16.05" hidden="1" customHeight="1" x14ac:dyDescent="0.25"/>
    <row r="74" spans="1:6" ht="16.05" hidden="1" customHeight="1" x14ac:dyDescent="0.25"/>
    <row r="75" spans="1:6" ht="16.05" hidden="1" customHeight="1" x14ac:dyDescent="0.25"/>
    <row r="76" spans="1:6" ht="16.05" hidden="1" customHeight="1" x14ac:dyDescent="0.25"/>
    <row r="77" spans="1:6" ht="16.05" hidden="1" customHeight="1" x14ac:dyDescent="0.25"/>
    <row r="78" spans="1:6" ht="13.8" hidden="1" x14ac:dyDescent="0.25"/>
    <row r="79" spans="1:6" ht="13.8" hidden="1" x14ac:dyDescent="0.25"/>
    <row r="80" spans="1:6" ht="16.05" hidden="1" customHeight="1" x14ac:dyDescent="0.25"/>
    <row r="81" ht="16.05" hidden="1" customHeight="1" x14ac:dyDescent="0.25"/>
    <row r="82" ht="16.05" hidden="1" customHeight="1" x14ac:dyDescent="0.25"/>
    <row r="83" ht="16.05" hidden="1" customHeight="1" x14ac:dyDescent="0.25"/>
    <row r="84" ht="16.05" hidden="1" customHeight="1" x14ac:dyDescent="0.25"/>
    <row r="85" ht="16.05" hidden="1" customHeight="1" x14ac:dyDescent="0.25"/>
    <row r="86" ht="16.05" hidden="1" customHeight="1" x14ac:dyDescent="0.25"/>
    <row r="87" ht="16.05" hidden="1" customHeight="1" x14ac:dyDescent="0.25"/>
    <row r="88" ht="16.05" hidden="1" customHeight="1" x14ac:dyDescent="0.25"/>
    <row r="89" ht="16.05" hidden="1" customHeight="1" x14ac:dyDescent="0.25"/>
    <row r="90" ht="16.05" hidden="1" customHeight="1" x14ac:dyDescent="0.25"/>
    <row r="91" ht="16.05" hidden="1" customHeight="1" x14ac:dyDescent="0.25"/>
    <row r="92" ht="16.05" hidden="1" customHeight="1" x14ac:dyDescent="0.25"/>
    <row r="93" ht="16.05" hidden="1" customHeight="1" x14ac:dyDescent="0.25"/>
    <row r="94" ht="16.05" hidden="1" customHeight="1" x14ac:dyDescent="0.25"/>
    <row r="95" ht="16.05" hidden="1" customHeight="1" x14ac:dyDescent="0.25"/>
    <row r="96" ht="16.05" hidden="1" customHeight="1" x14ac:dyDescent="0.25"/>
    <row r="97" ht="16.05" hidden="1" customHeight="1" x14ac:dyDescent="0.25"/>
    <row r="98" ht="16.05" hidden="1" customHeight="1" x14ac:dyDescent="0.25"/>
    <row r="99" ht="16.05" hidden="1" customHeight="1" x14ac:dyDescent="0.25"/>
    <row r="100" ht="16.05" hidden="1" customHeight="1" x14ac:dyDescent="0.25"/>
    <row r="101" ht="16.05" hidden="1" customHeight="1" x14ac:dyDescent="0.25"/>
    <row r="102" ht="16.05" hidden="1" customHeight="1" x14ac:dyDescent="0.25"/>
    <row r="103" ht="16.05" hidden="1" customHeight="1" x14ac:dyDescent="0.25"/>
    <row r="104" ht="16.05" hidden="1" customHeight="1" x14ac:dyDescent="0.25"/>
    <row r="105" ht="16.05" hidden="1" customHeight="1" x14ac:dyDescent="0.25"/>
    <row r="106" ht="16.05" hidden="1" customHeight="1" x14ac:dyDescent="0.25"/>
    <row r="107" ht="16.05" hidden="1" customHeight="1" x14ac:dyDescent="0.25"/>
    <row r="108" ht="13.8" hidden="1" x14ac:dyDescent="0.25"/>
    <row r="109" ht="16.05" hidden="1" customHeight="1" x14ac:dyDescent="0.25"/>
    <row r="110" ht="16.05" hidden="1" customHeight="1" x14ac:dyDescent="0.25"/>
    <row r="111" ht="16.05" hidden="1" customHeight="1" x14ac:dyDescent="0.25"/>
    <row r="112" ht="16.05" hidden="1" customHeight="1" x14ac:dyDescent="0.25"/>
    <row r="113" ht="16.05" hidden="1" customHeight="1" x14ac:dyDescent="0.25"/>
    <row r="114" ht="16.05" hidden="1" customHeight="1" x14ac:dyDescent="0.25"/>
    <row r="115" ht="16.05" hidden="1" customHeight="1" x14ac:dyDescent="0.25"/>
    <row r="116" ht="16.05" hidden="1" customHeight="1" x14ac:dyDescent="0.25"/>
    <row r="117" ht="13.8" hidden="1" x14ac:dyDescent="0.25"/>
    <row r="118" ht="16.05" hidden="1" customHeight="1" x14ac:dyDescent="0.25"/>
    <row r="119" ht="16.05" hidden="1" customHeight="1" x14ac:dyDescent="0.25"/>
    <row r="120" ht="16.05" hidden="1" customHeight="1" x14ac:dyDescent="0.25"/>
    <row r="121" ht="16.05" hidden="1" customHeight="1" x14ac:dyDescent="0.25"/>
    <row r="122" ht="16.05" hidden="1" customHeight="1" x14ac:dyDescent="0.25"/>
    <row r="123" ht="16.05" hidden="1" customHeight="1" x14ac:dyDescent="0.25"/>
    <row r="124" ht="16.05" hidden="1" customHeight="1" x14ac:dyDescent="0.25"/>
    <row r="125" ht="16.05" hidden="1" customHeight="1" x14ac:dyDescent="0.25"/>
    <row r="126" ht="16.05" hidden="1" customHeight="1" x14ac:dyDescent="0.25"/>
    <row r="127" ht="16.05" hidden="1" customHeight="1" x14ac:dyDescent="0.25"/>
    <row r="128" ht="16.05" hidden="1" customHeight="1" x14ac:dyDescent="0.25"/>
    <row r="129" ht="16.05" hidden="1" customHeight="1" x14ac:dyDescent="0.25"/>
    <row r="130" ht="16.05" hidden="1" customHeight="1" x14ac:dyDescent="0.25"/>
    <row r="131" ht="16.05" hidden="1" customHeight="1" x14ac:dyDescent="0.25"/>
    <row r="132" ht="16.05" hidden="1" customHeight="1" x14ac:dyDescent="0.25"/>
    <row r="133" ht="16.05" hidden="1" customHeight="1" x14ac:dyDescent="0.25"/>
    <row r="134" ht="16.05" hidden="1" customHeight="1" x14ac:dyDescent="0.25"/>
    <row r="135" ht="16.05" hidden="1" customHeight="1" x14ac:dyDescent="0.25"/>
    <row r="136" ht="16.05" hidden="1" customHeight="1" x14ac:dyDescent="0.25"/>
    <row r="137" ht="16.05" hidden="1" customHeight="1" x14ac:dyDescent="0.25"/>
    <row r="138" ht="16.05" hidden="1" customHeight="1" x14ac:dyDescent="0.25"/>
    <row r="139" ht="16.05" hidden="1" customHeight="1" x14ac:dyDescent="0.25"/>
    <row r="140" ht="16.05" hidden="1" customHeight="1" x14ac:dyDescent="0.25"/>
    <row r="141" ht="16.05" hidden="1" customHeight="1" x14ac:dyDescent="0.25"/>
    <row r="142" ht="16.05" hidden="1" customHeight="1" x14ac:dyDescent="0.25"/>
    <row r="143" ht="16.05" hidden="1" customHeight="1" x14ac:dyDescent="0.25"/>
    <row r="144" ht="16.05" hidden="1" customHeight="1" x14ac:dyDescent="0.25"/>
    <row r="145" ht="16.05" hidden="1" customHeight="1" x14ac:dyDescent="0.25"/>
    <row r="146" ht="16.05" hidden="1" customHeight="1" x14ac:dyDescent="0.25"/>
    <row r="147" ht="16.05" hidden="1" customHeight="1" x14ac:dyDescent="0.25"/>
    <row r="148" ht="16.05" hidden="1" customHeight="1" x14ac:dyDescent="0.25"/>
    <row r="149" ht="16.05" hidden="1" customHeight="1" x14ac:dyDescent="0.25"/>
    <row r="150" ht="16.05" hidden="1" customHeight="1" x14ac:dyDescent="0.25"/>
    <row r="151" ht="16.05" hidden="1" customHeight="1" x14ac:dyDescent="0.25"/>
    <row r="152" ht="16.05" hidden="1" customHeight="1" x14ac:dyDescent="0.25"/>
    <row r="153" ht="16.05" hidden="1" customHeight="1" x14ac:dyDescent="0.25"/>
    <row r="154" ht="16.05" hidden="1" customHeight="1" x14ac:dyDescent="0.25"/>
    <row r="155" ht="16.05" hidden="1" customHeight="1" x14ac:dyDescent="0.25"/>
    <row r="156" ht="16.05" hidden="1" customHeight="1" x14ac:dyDescent="0.25"/>
    <row r="157" ht="16.05" hidden="1" customHeight="1" x14ac:dyDescent="0.25"/>
    <row r="158" ht="16.05" hidden="1" customHeight="1" x14ac:dyDescent="0.25"/>
    <row r="159" ht="16.05" hidden="1" customHeight="1" x14ac:dyDescent="0.25"/>
    <row r="160" ht="16.05" hidden="1" customHeight="1" x14ac:dyDescent="0.25"/>
    <row r="161" ht="16.05" hidden="1" customHeight="1" x14ac:dyDescent="0.25"/>
    <row r="162" ht="16.05" hidden="1" customHeight="1" x14ac:dyDescent="0.25"/>
    <row r="163" ht="16.05" hidden="1" customHeight="1" x14ac:dyDescent="0.25"/>
    <row r="164" ht="16.05" hidden="1" customHeight="1" x14ac:dyDescent="0.25"/>
  </sheetData>
  <sheetProtection algorithmName="SHA-512" hashValue="3lsYBx6lbvL49QHCrNkXrBXdrM1t7Mcc6T6VPnvNsaI469Kz2yp+KA+l4yx0dEenDqsef3S/zEpAfEKeI8XLPg==" saltValue="XEBZx7xr404K1jdYdxFoKA==" spinCount="100000" sheet="1" selectLockedCells="1" selectUnlockedCells="1"/>
  <protectedRanges>
    <protectedRange sqref="D74:D75" name="Whole table_2" securityDescriptor="O:WDG:WDD:(A;;CC;;;S-1-5-21-1972947126-4036046197-3403558240-38262)"/>
    <protectedRange sqref="E57:E58" name="Answers_1_1_1" securityDescriptor="O:WDG:WDD:(A;;CC;;;WD)"/>
    <protectedRange sqref="D58:E58 C57:E57" name="Whole table_2_1_1" securityDescriptor="O:WDG:WDD:(A;;CC;;;S-1-5-21-1972947126-4036046197-3403558240-38262)"/>
    <protectedRange sqref="E62" name="Answers_1_2_1" securityDescriptor="O:WDG:WDD:(A;;CC;;;WD)"/>
    <protectedRange sqref="D62:E62" name="Whole table_2_2_1" securityDescriptor="O:WDG:WDD:(A;;CC;;;S-1-5-21-1972947126-4036046197-3403558240-38262)"/>
    <protectedRange sqref="C58 C60" name="Whole table_5_1" securityDescriptor="O:WDG:WDD:(A;;CC;;;S-1-5-21-1972947126-4036046197-3403558240-38262)"/>
  </protectedRanges>
  <mergeCells count="18">
    <mergeCell ref="C68:E68"/>
    <mergeCell ref="C16:E16"/>
    <mergeCell ref="C20:E20"/>
    <mergeCell ref="C23:E23"/>
    <mergeCell ref="C34:E34"/>
    <mergeCell ref="C39:C41"/>
    <mergeCell ref="C43:C45"/>
    <mergeCell ref="C47:C49"/>
    <mergeCell ref="C53:E53"/>
    <mergeCell ref="C54:E54"/>
    <mergeCell ref="C56:E56"/>
    <mergeCell ref="C66:E66"/>
    <mergeCell ref="C14:E15"/>
    <mergeCell ref="B6:E6"/>
    <mergeCell ref="B7:C7"/>
    <mergeCell ref="C10:E10"/>
    <mergeCell ref="C11:E11"/>
    <mergeCell ref="C13:E13"/>
  </mergeCells>
  <pageMargins left="0.39370078740157483" right="0.39370078740157483" top="0.39370078740157483" bottom="0.39370078740157483" header="0.78740157480314965" footer="0.39370078740157483"/>
  <pageSetup paperSize="17" scale="7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6551-37B9-4D37-9D42-4BB20F71C351}">
  <sheetPr>
    <tabColor theme="2"/>
  </sheetPr>
  <dimension ref="A1:G316"/>
  <sheetViews>
    <sheetView showGridLines="0" zoomScale="60" zoomScaleNormal="60" workbookViewId="0">
      <selection activeCell="E48" activeCellId="1" sqref="E16:E30 E33:E270"/>
      <pivotSelection pane="bottomRight" showHeader="1" axis="axisRow" dimension="2" activeRow="47" activeCol="4" previousRow="47" previousCol="4" click="1" r:id="rId1">
        <pivotArea dataOnly="0" labelOnly="1" outline="0" fieldPosition="0">
          <references count="1">
            <reference field="2" count="0"/>
          </references>
        </pivotArea>
      </pivotSelection>
    </sheetView>
  </sheetViews>
  <sheetFormatPr defaultColWidth="0" defaultRowHeight="0" customHeight="1" zeroHeight="1" x14ac:dyDescent="0.25"/>
  <cols>
    <col min="1" max="1" width="3.77734375" style="9" customWidth="1"/>
    <col min="2" max="2" width="5.77734375" style="9" customWidth="1"/>
    <col min="3" max="3" width="55.77734375" style="210" bestFit="1" customWidth="1"/>
    <col min="4" max="4" width="63.21875" style="210" bestFit="1" customWidth="1"/>
    <col min="5" max="5" width="176.21875" style="210" bestFit="1" customWidth="1"/>
    <col min="6" max="6" width="5.77734375" style="9" customWidth="1"/>
    <col min="7" max="7" width="3.77734375" style="9" customWidth="1"/>
    <col min="8" max="16384" width="9.21875" style="9" hidden="1"/>
  </cols>
  <sheetData>
    <row r="1" spans="1:6" ht="16.05" customHeight="1" thickBot="1" x14ac:dyDescent="0.3"/>
    <row r="2" spans="1:6" s="11" customFormat="1" ht="16.05" customHeight="1" x14ac:dyDescent="0.3">
      <c r="A2" s="10"/>
      <c r="B2" s="211"/>
      <c r="C2" s="212"/>
      <c r="D2" s="212"/>
      <c r="E2" s="213"/>
      <c r="F2" s="214"/>
    </row>
    <row r="3" spans="1:6" ht="16.05" customHeight="1" x14ac:dyDescent="0.25">
      <c r="B3" s="12"/>
      <c r="C3" s="226" t="s">
        <v>1475</v>
      </c>
      <c r="D3" s="226"/>
      <c r="E3" s="226"/>
      <c r="F3" s="13"/>
    </row>
    <row r="4" spans="1:6" ht="16.05" customHeight="1" x14ac:dyDescent="0.25">
      <c r="B4" s="12"/>
      <c r="C4" s="239" t="s">
        <v>1476</v>
      </c>
      <c r="D4" s="239"/>
      <c r="E4" s="239"/>
      <c r="F4" s="13"/>
    </row>
    <row r="5" spans="1:6" ht="16.05" customHeight="1" x14ac:dyDescent="0.25">
      <c r="B5" s="12"/>
      <c r="C5" s="215"/>
      <c r="D5" s="215"/>
      <c r="E5" s="215"/>
      <c r="F5" s="13"/>
    </row>
    <row r="6" spans="1:6" ht="16.05" customHeight="1" x14ac:dyDescent="0.25">
      <c r="B6" s="12"/>
      <c r="C6" s="215" t="s">
        <v>1477</v>
      </c>
      <c r="D6" s="215"/>
      <c r="E6" s="215"/>
      <c r="F6" s="13"/>
    </row>
    <row r="7" spans="1:6" ht="16.05" customHeight="1" x14ac:dyDescent="0.25">
      <c r="B7" s="12"/>
      <c r="C7" s="216"/>
      <c r="D7" s="216"/>
      <c r="E7" s="216"/>
      <c r="F7" s="13"/>
    </row>
    <row r="8" spans="1:6" ht="16.05" customHeight="1" x14ac:dyDescent="0.25">
      <c r="B8" s="12"/>
      <c r="C8" s="216"/>
      <c r="D8" s="216"/>
      <c r="E8" s="216"/>
      <c r="F8" s="13"/>
    </row>
    <row r="9" spans="1:6" ht="16.05" customHeight="1" x14ac:dyDescent="0.25">
      <c r="B9" s="12"/>
      <c r="C9" s="216"/>
      <c r="D9" s="216"/>
      <c r="E9" s="216"/>
      <c r="F9" s="13"/>
    </row>
    <row r="10" spans="1:6" ht="16.05" customHeight="1" x14ac:dyDescent="0.25">
      <c r="B10" s="12"/>
      <c r="C10" s="216"/>
      <c r="D10" s="216"/>
      <c r="E10" s="216"/>
      <c r="F10" s="13"/>
    </row>
    <row r="11" spans="1:6" ht="15" x14ac:dyDescent="0.25">
      <c r="B11" s="12"/>
      <c r="C11" s="216"/>
      <c r="D11" s="216"/>
      <c r="E11" s="216"/>
      <c r="F11" s="13"/>
    </row>
    <row r="12" spans="1:6" ht="15" x14ac:dyDescent="0.25">
      <c r="B12" s="12"/>
      <c r="C12" s="216"/>
      <c r="D12" s="216"/>
      <c r="E12" s="216"/>
      <c r="F12" s="13"/>
    </row>
    <row r="13" spans="1:6" ht="16.05" customHeight="1" x14ac:dyDescent="0.25">
      <c r="B13" s="12"/>
      <c r="C13" s="216"/>
      <c r="D13" s="216"/>
      <c r="E13" s="216"/>
      <c r="F13" s="13"/>
    </row>
    <row r="14" spans="1:6" ht="16.05" customHeight="1" x14ac:dyDescent="0.25">
      <c r="B14" s="12"/>
      <c r="C14" s="216"/>
      <c r="D14" s="216"/>
      <c r="E14" s="216"/>
      <c r="F14" s="13"/>
    </row>
    <row r="15" spans="1:6" ht="14.4" x14ac:dyDescent="0.3">
      <c r="B15" s="12"/>
      <c r="C15" s="222" t="s">
        <v>0</v>
      </c>
      <c r="D15" s="222" t="s">
        <v>1</v>
      </c>
      <c r="E15" s="222" t="s">
        <v>2</v>
      </c>
      <c r="F15" s="13"/>
    </row>
    <row r="16" spans="1:6" ht="14.4" x14ac:dyDescent="0.3">
      <c r="B16" s="12"/>
      <c r="C16" t="s">
        <v>3</v>
      </c>
      <c r="D16" t="s">
        <v>4</v>
      </c>
      <c r="E16" t="s">
        <v>5</v>
      </c>
      <c r="F16" s="13"/>
    </row>
    <row r="17" spans="2:6" ht="14.4" x14ac:dyDescent="0.3">
      <c r="B17" s="12"/>
      <c r="C17"/>
      <c r="D17" t="s">
        <v>6</v>
      </c>
      <c r="E17" t="s">
        <v>7</v>
      </c>
      <c r="F17" s="13"/>
    </row>
    <row r="18" spans="2:6" ht="14.4" x14ac:dyDescent="0.3">
      <c r="B18" s="12"/>
      <c r="C18"/>
      <c r="D18" t="s">
        <v>8</v>
      </c>
      <c r="E18" t="s">
        <v>8</v>
      </c>
      <c r="F18" s="13"/>
    </row>
    <row r="19" spans="2:6" ht="14.4" x14ac:dyDescent="0.3">
      <c r="B19" s="12"/>
      <c r="C19"/>
      <c r="D19" t="s">
        <v>9</v>
      </c>
      <c r="E19" t="s">
        <v>10</v>
      </c>
      <c r="F19" s="13"/>
    </row>
    <row r="20" spans="2:6" ht="14.4" x14ac:dyDescent="0.3">
      <c r="B20" s="12"/>
      <c r="C20"/>
      <c r="D20" t="s">
        <v>11</v>
      </c>
      <c r="E20" t="s">
        <v>12</v>
      </c>
      <c r="F20" s="13"/>
    </row>
    <row r="21" spans="2:6" ht="14.4" x14ac:dyDescent="0.3">
      <c r="B21" s="12"/>
      <c r="C21" t="s">
        <v>13</v>
      </c>
      <c r="D21" t="s">
        <v>14</v>
      </c>
      <c r="E21" t="s">
        <v>15</v>
      </c>
      <c r="F21" s="13"/>
    </row>
    <row r="22" spans="2:6" ht="14.4" x14ac:dyDescent="0.3">
      <c r="B22" s="12"/>
      <c r="C22"/>
      <c r="D22"/>
      <c r="E22" t="s">
        <v>16</v>
      </c>
      <c r="F22" s="13"/>
    </row>
    <row r="23" spans="2:6" ht="14.4" x14ac:dyDescent="0.3">
      <c r="B23" s="12"/>
      <c r="C23"/>
      <c r="D23"/>
      <c r="E23" t="s">
        <v>17</v>
      </c>
      <c r="F23" s="13"/>
    </row>
    <row r="24" spans="2:6" ht="14.4" x14ac:dyDescent="0.3">
      <c r="B24" s="12"/>
      <c r="C24"/>
      <c r="D24" t="s">
        <v>18</v>
      </c>
      <c r="E24" t="s">
        <v>15</v>
      </c>
      <c r="F24" s="13"/>
    </row>
    <row r="25" spans="2:6" ht="14.4" x14ac:dyDescent="0.3">
      <c r="B25" s="12"/>
      <c r="C25"/>
      <c r="D25"/>
      <c r="E25" t="s">
        <v>16</v>
      </c>
      <c r="F25" s="13"/>
    </row>
    <row r="26" spans="2:6" ht="14.4" x14ac:dyDescent="0.3">
      <c r="B26" s="12"/>
      <c r="C26"/>
      <c r="D26"/>
      <c r="E26" t="s">
        <v>17</v>
      </c>
      <c r="F26" s="13"/>
    </row>
    <row r="27" spans="2:6" ht="14.4" x14ac:dyDescent="0.3">
      <c r="B27" s="12"/>
      <c r="C27"/>
      <c r="D27" t="s">
        <v>19</v>
      </c>
      <c r="E27" t="s">
        <v>15</v>
      </c>
      <c r="F27" s="13"/>
    </row>
    <row r="28" spans="2:6" ht="14.4" x14ac:dyDescent="0.3">
      <c r="B28" s="12"/>
      <c r="C28"/>
      <c r="D28"/>
      <c r="E28" t="s">
        <v>16</v>
      </c>
      <c r="F28" s="13"/>
    </row>
    <row r="29" spans="2:6" ht="14.4" x14ac:dyDescent="0.3">
      <c r="B29" s="12"/>
      <c r="C29"/>
      <c r="D29"/>
      <c r="E29" t="s">
        <v>17</v>
      </c>
      <c r="F29" s="13"/>
    </row>
    <row r="30" spans="2:6" ht="14.4" x14ac:dyDescent="0.3">
      <c r="B30" s="12"/>
      <c r="C30" t="s">
        <v>20</v>
      </c>
      <c r="D30" t="s">
        <v>21</v>
      </c>
      <c r="E30" t="s">
        <v>22</v>
      </c>
      <c r="F30" s="13"/>
    </row>
    <row r="31" spans="2:6" ht="14.4" x14ac:dyDescent="0.3">
      <c r="B31" s="12"/>
      <c r="C31"/>
      <c r="D31" t="s">
        <v>23</v>
      </c>
      <c r="E31"/>
      <c r="F31" s="13"/>
    </row>
    <row r="32" spans="2:6" ht="14.4" x14ac:dyDescent="0.3">
      <c r="B32" s="12"/>
      <c r="C32"/>
      <c r="D32" t="s">
        <v>35</v>
      </c>
      <c r="E32"/>
      <c r="F32" s="13"/>
    </row>
    <row r="33" spans="2:6" ht="14.4" x14ac:dyDescent="0.3">
      <c r="B33" s="12"/>
      <c r="C33" t="s">
        <v>45</v>
      </c>
      <c r="D33" t="s">
        <v>45</v>
      </c>
      <c r="E33" t="s">
        <v>15</v>
      </c>
      <c r="F33" s="13"/>
    </row>
    <row r="34" spans="2:6" ht="14.4" x14ac:dyDescent="0.3">
      <c r="B34" s="12"/>
      <c r="C34"/>
      <c r="D34"/>
      <c r="E34" t="s">
        <v>16</v>
      </c>
      <c r="F34" s="13"/>
    </row>
    <row r="35" spans="2:6" ht="14.4" x14ac:dyDescent="0.3">
      <c r="B35" s="12"/>
      <c r="C35"/>
      <c r="D35"/>
      <c r="E35" t="s">
        <v>17</v>
      </c>
      <c r="F35" s="13"/>
    </row>
    <row r="36" spans="2:6" ht="14.4" x14ac:dyDescent="0.3">
      <c r="B36" s="12"/>
      <c r="C36" t="s">
        <v>46</v>
      </c>
      <c r="D36" t="s">
        <v>47</v>
      </c>
      <c r="E36" t="s">
        <v>48</v>
      </c>
      <c r="F36" s="13"/>
    </row>
    <row r="37" spans="2:6" ht="14.4" x14ac:dyDescent="0.3">
      <c r="B37" s="12"/>
      <c r="C37"/>
      <c r="D37"/>
      <c r="E37" t="s">
        <v>15</v>
      </c>
      <c r="F37" s="13"/>
    </row>
    <row r="38" spans="2:6" ht="14.4" x14ac:dyDescent="0.3">
      <c r="B38" s="12"/>
      <c r="C38"/>
      <c r="D38"/>
      <c r="E38" t="s">
        <v>49</v>
      </c>
      <c r="F38" s="13"/>
    </row>
    <row r="39" spans="2:6" ht="14.4" x14ac:dyDescent="0.3">
      <c r="B39" s="12"/>
      <c r="C39"/>
      <c r="D39"/>
      <c r="E39" t="s">
        <v>50</v>
      </c>
      <c r="F39" s="13"/>
    </row>
    <row r="40" spans="2:6" ht="14.4" x14ac:dyDescent="0.3">
      <c r="B40" s="12"/>
      <c r="C40"/>
      <c r="D40"/>
      <c r="E40" t="s">
        <v>51</v>
      </c>
      <c r="F40" s="13"/>
    </row>
    <row r="41" spans="2:6" ht="14.4" x14ac:dyDescent="0.3">
      <c r="B41" s="12"/>
      <c r="C41"/>
      <c r="D41"/>
      <c r="E41" t="s">
        <v>16</v>
      </c>
      <c r="F41" s="13"/>
    </row>
    <row r="42" spans="2:6" ht="14.4" x14ac:dyDescent="0.3">
      <c r="B42" s="12"/>
      <c r="C42"/>
      <c r="D42"/>
      <c r="E42" t="s">
        <v>17</v>
      </c>
      <c r="F42" s="13"/>
    </row>
    <row r="43" spans="2:6" ht="14.4" x14ac:dyDescent="0.3">
      <c r="B43" s="12"/>
      <c r="C43"/>
      <c r="D43" t="s">
        <v>52</v>
      </c>
      <c r="E43" t="s">
        <v>15</v>
      </c>
      <c r="F43" s="13"/>
    </row>
    <row r="44" spans="2:6" ht="14.4" x14ac:dyDescent="0.3">
      <c r="B44" s="12"/>
      <c r="C44"/>
      <c r="D44"/>
      <c r="E44" t="s">
        <v>16</v>
      </c>
      <c r="F44" s="13"/>
    </row>
    <row r="45" spans="2:6" ht="14.4" x14ac:dyDescent="0.3">
      <c r="B45" s="12"/>
      <c r="C45"/>
      <c r="D45"/>
      <c r="E45" t="s">
        <v>17</v>
      </c>
      <c r="F45" s="13"/>
    </row>
    <row r="46" spans="2:6" ht="14.4" x14ac:dyDescent="0.3">
      <c r="B46" s="12"/>
      <c r="C46"/>
      <c r="D46" t="s">
        <v>53</v>
      </c>
      <c r="E46" t="s">
        <v>54</v>
      </c>
      <c r="F46" s="13"/>
    </row>
    <row r="47" spans="2:6" ht="14.4" x14ac:dyDescent="0.3">
      <c r="B47" s="12"/>
      <c r="C47"/>
      <c r="D47"/>
      <c r="E47" t="s">
        <v>16</v>
      </c>
      <c r="F47" s="13"/>
    </row>
    <row r="48" spans="2:6" ht="14.4" x14ac:dyDescent="0.3">
      <c r="B48" s="12"/>
      <c r="C48"/>
      <c r="D48"/>
      <c r="E48" t="s">
        <v>17</v>
      </c>
      <c r="F48" s="13"/>
    </row>
    <row r="49" spans="2:6" ht="14.4" x14ac:dyDescent="0.3">
      <c r="B49" s="12"/>
      <c r="C49"/>
      <c r="D49" t="s">
        <v>55</v>
      </c>
      <c r="E49" t="s">
        <v>15</v>
      </c>
      <c r="F49" s="13"/>
    </row>
    <row r="50" spans="2:6" ht="14.4" x14ac:dyDescent="0.3">
      <c r="B50" s="12"/>
      <c r="C50"/>
      <c r="D50" t="s">
        <v>56</v>
      </c>
      <c r="E50" t="s">
        <v>15</v>
      </c>
      <c r="F50" s="13"/>
    </row>
    <row r="51" spans="2:6" ht="14.4" x14ac:dyDescent="0.3">
      <c r="B51" s="12"/>
      <c r="C51"/>
      <c r="D51" t="s">
        <v>57</v>
      </c>
      <c r="E51" t="s">
        <v>58</v>
      </c>
      <c r="F51" s="13"/>
    </row>
    <row r="52" spans="2:6" ht="14.4" x14ac:dyDescent="0.3">
      <c r="B52" s="12"/>
      <c r="C52"/>
      <c r="D52"/>
      <c r="E52" t="s">
        <v>59</v>
      </c>
      <c r="F52" s="13"/>
    </row>
    <row r="53" spans="2:6" ht="14.4" x14ac:dyDescent="0.3">
      <c r="B53" s="12"/>
      <c r="C53"/>
      <c r="D53"/>
      <c r="E53" t="s">
        <v>60</v>
      </c>
      <c r="F53" s="13"/>
    </row>
    <row r="54" spans="2:6" ht="14.4" x14ac:dyDescent="0.3">
      <c r="B54" s="12"/>
      <c r="C54"/>
      <c r="D54"/>
      <c r="E54" t="s">
        <v>61</v>
      </c>
      <c r="F54" s="13"/>
    </row>
    <row r="55" spans="2:6" ht="14.4" x14ac:dyDescent="0.3">
      <c r="B55" s="12"/>
      <c r="C55"/>
      <c r="D55"/>
      <c r="E55" t="s">
        <v>62</v>
      </c>
      <c r="F55" s="13"/>
    </row>
    <row r="56" spans="2:6" ht="14.4" x14ac:dyDescent="0.3">
      <c r="B56" s="12"/>
      <c r="C56"/>
      <c r="D56"/>
      <c r="E56" t="s">
        <v>63</v>
      </c>
      <c r="F56" s="13"/>
    </row>
    <row r="57" spans="2:6" ht="14.4" x14ac:dyDescent="0.3">
      <c r="B57" s="12"/>
      <c r="C57"/>
      <c r="D57"/>
      <c r="E57" t="s">
        <v>64</v>
      </c>
      <c r="F57" s="13"/>
    </row>
    <row r="58" spans="2:6" ht="14.4" x14ac:dyDescent="0.3">
      <c r="B58" s="12"/>
      <c r="C58"/>
      <c r="D58"/>
      <c r="E58" t="s">
        <v>65</v>
      </c>
      <c r="F58" s="13"/>
    </row>
    <row r="59" spans="2:6" ht="14.4" x14ac:dyDescent="0.3">
      <c r="B59" s="12"/>
      <c r="C59"/>
      <c r="D59"/>
      <c r="E59" t="s">
        <v>66</v>
      </c>
      <c r="F59" s="13"/>
    </row>
    <row r="60" spans="2:6" ht="14.4" x14ac:dyDescent="0.3">
      <c r="B60" s="12"/>
      <c r="C60"/>
      <c r="D60"/>
      <c r="E60" t="s">
        <v>67</v>
      </c>
      <c r="F60" s="13"/>
    </row>
    <row r="61" spans="2:6" ht="14.4" x14ac:dyDescent="0.3">
      <c r="B61" s="12"/>
      <c r="C61"/>
      <c r="D61" t="s">
        <v>68</v>
      </c>
      <c r="E61" t="s">
        <v>15</v>
      </c>
      <c r="F61" s="13"/>
    </row>
    <row r="62" spans="2:6" ht="14.4" x14ac:dyDescent="0.3">
      <c r="B62" s="12"/>
      <c r="C62"/>
      <c r="D62"/>
      <c r="E62" t="s">
        <v>16</v>
      </c>
      <c r="F62" s="13"/>
    </row>
    <row r="63" spans="2:6" ht="14.4" x14ac:dyDescent="0.3">
      <c r="B63" s="12"/>
      <c r="C63"/>
      <c r="D63"/>
      <c r="E63" t="s">
        <v>17</v>
      </c>
      <c r="F63" s="13"/>
    </row>
    <row r="64" spans="2:6" ht="14.4" x14ac:dyDescent="0.3">
      <c r="B64" s="12"/>
      <c r="C64"/>
      <c r="D64" t="s">
        <v>69</v>
      </c>
      <c r="E64" t="s">
        <v>16</v>
      </c>
      <c r="F64" s="13"/>
    </row>
    <row r="65" spans="2:6" ht="14.4" x14ac:dyDescent="0.3">
      <c r="B65" s="12"/>
      <c r="C65"/>
      <c r="D65" t="s">
        <v>70</v>
      </c>
      <c r="E65" t="s">
        <v>16</v>
      </c>
      <c r="F65" s="13"/>
    </row>
    <row r="66" spans="2:6" ht="14.4" x14ac:dyDescent="0.3">
      <c r="B66" s="12"/>
      <c r="C66"/>
      <c r="D66" t="s">
        <v>71</v>
      </c>
      <c r="E66" t="s">
        <v>16</v>
      </c>
      <c r="F66" s="13"/>
    </row>
    <row r="67" spans="2:6" ht="14.4" x14ac:dyDescent="0.3">
      <c r="B67" s="12"/>
      <c r="C67" t="s">
        <v>72</v>
      </c>
      <c r="D67" t="s">
        <v>73</v>
      </c>
      <c r="E67" t="s">
        <v>74</v>
      </c>
      <c r="F67" s="13"/>
    </row>
    <row r="68" spans="2:6" ht="14.4" x14ac:dyDescent="0.3">
      <c r="B68" s="12"/>
      <c r="C68" t="s">
        <v>75</v>
      </c>
      <c r="D68" t="s">
        <v>76</v>
      </c>
      <c r="E68" t="s">
        <v>77</v>
      </c>
      <c r="F68" s="13"/>
    </row>
    <row r="69" spans="2:6" ht="14.4" x14ac:dyDescent="0.3">
      <c r="B69" s="12"/>
      <c r="C69"/>
      <c r="D69" t="s">
        <v>78</v>
      </c>
      <c r="E69" t="s">
        <v>79</v>
      </c>
      <c r="F69" s="13"/>
    </row>
    <row r="70" spans="2:6" ht="14.4" x14ac:dyDescent="0.3">
      <c r="B70" s="12"/>
      <c r="C70"/>
      <c r="D70"/>
      <c r="E70" t="s">
        <v>80</v>
      </c>
      <c r="F70" s="13"/>
    </row>
    <row r="71" spans="2:6" ht="14.4" x14ac:dyDescent="0.3">
      <c r="B71" s="12"/>
      <c r="C71"/>
      <c r="D71" t="s">
        <v>81</v>
      </c>
      <c r="E71" t="s">
        <v>82</v>
      </c>
      <c r="F71" s="13"/>
    </row>
    <row r="72" spans="2:6" ht="14.4" x14ac:dyDescent="0.3">
      <c r="B72" s="12"/>
      <c r="C72"/>
      <c r="D72"/>
      <c r="E72" t="s">
        <v>83</v>
      </c>
      <c r="F72" s="13"/>
    </row>
    <row r="73" spans="2:6" ht="14.4" x14ac:dyDescent="0.3">
      <c r="B73" s="12"/>
      <c r="C73"/>
      <c r="D73"/>
      <c r="E73" t="s">
        <v>84</v>
      </c>
      <c r="F73" s="13"/>
    </row>
    <row r="74" spans="2:6" ht="14.4" x14ac:dyDescent="0.3">
      <c r="B74" s="12"/>
      <c r="C74"/>
      <c r="D74" t="s">
        <v>85</v>
      </c>
      <c r="E74" t="s">
        <v>86</v>
      </c>
      <c r="F74" s="13"/>
    </row>
    <row r="75" spans="2:6" ht="14.4" x14ac:dyDescent="0.3">
      <c r="B75" s="12"/>
      <c r="C75"/>
      <c r="D75" t="s">
        <v>87</v>
      </c>
      <c r="E75" t="s">
        <v>88</v>
      </c>
      <c r="F75" s="13"/>
    </row>
    <row r="76" spans="2:6" ht="14.4" x14ac:dyDescent="0.3">
      <c r="B76" s="12"/>
      <c r="C76"/>
      <c r="D76"/>
      <c r="E76" t="s">
        <v>89</v>
      </c>
      <c r="F76" s="13"/>
    </row>
    <row r="77" spans="2:6" ht="14.4" x14ac:dyDescent="0.3">
      <c r="B77" s="12"/>
      <c r="C77"/>
      <c r="D77" t="s">
        <v>90</v>
      </c>
      <c r="E77" t="s">
        <v>91</v>
      </c>
      <c r="F77" s="13"/>
    </row>
    <row r="78" spans="2:6" ht="14.4" x14ac:dyDescent="0.3">
      <c r="B78" s="12"/>
      <c r="C78"/>
      <c r="D78"/>
      <c r="E78" t="s">
        <v>92</v>
      </c>
      <c r="F78" s="13"/>
    </row>
    <row r="79" spans="2:6" ht="14.4" x14ac:dyDescent="0.3">
      <c r="B79" s="12"/>
      <c r="C79"/>
      <c r="D79"/>
      <c r="E79" t="s">
        <v>93</v>
      </c>
      <c r="F79" s="13"/>
    </row>
    <row r="80" spans="2:6" ht="14.4" x14ac:dyDescent="0.3">
      <c r="B80" s="12"/>
      <c r="C80"/>
      <c r="D80" t="s">
        <v>94</v>
      </c>
      <c r="E80" t="s">
        <v>95</v>
      </c>
      <c r="F80" s="13"/>
    </row>
    <row r="81" spans="2:6" ht="14.4" x14ac:dyDescent="0.3">
      <c r="B81" s="12"/>
      <c r="C81"/>
      <c r="D81"/>
      <c r="E81" t="s">
        <v>96</v>
      </c>
      <c r="F81" s="13"/>
    </row>
    <row r="82" spans="2:6" ht="14.4" x14ac:dyDescent="0.3">
      <c r="B82" s="12"/>
      <c r="C82"/>
      <c r="D82"/>
      <c r="E82" t="s">
        <v>97</v>
      </c>
      <c r="F82" s="13"/>
    </row>
    <row r="83" spans="2:6" ht="14.4" x14ac:dyDescent="0.3">
      <c r="B83" s="12"/>
      <c r="C83"/>
      <c r="D83"/>
      <c r="E83" t="s">
        <v>98</v>
      </c>
      <c r="F83" s="13"/>
    </row>
    <row r="84" spans="2:6" ht="14.4" x14ac:dyDescent="0.3">
      <c r="B84" s="12"/>
      <c r="C84"/>
      <c r="D84"/>
      <c r="E84" t="s">
        <v>99</v>
      </c>
      <c r="F84" s="13"/>
    </row>
    <row r="85" spans="2:6" ht="14.4" x14ac:dyDescent="0.3">
      <c r="B85" s="12"/>
      <c r="C85" t="s">
        <v>100</v>
      </c>
      <c r="D85" t="s">
        <v>76</v>
      </c>
      <c r="E85" t="s">
        <v>101</v>
      </c>
      <c r="F85" s="13"/>
    </row>
    <row r="86" spans="2:6" ht="14.4" x14ac:dyDescent="0.3">
      <c r="B86" s="12"/>
      <c r="C86"/>
      <c r="D86" t="s">
        <v>102</v>
      </c>
      <c r="E86" t="s">
        <v>103</v>
      </c>
      <c r="F86" s="13"/>
    </row>
    <row r="87" spans="2:6" ht="14.4" x14ac:dyDescent="0.3">
      <c r="B87" s="12"/>
      <c r="C87"/>
      <c r="D87" t="s">
        <v>104</v>
      </c>
      <c r="E87" t="s">
        <v>105</v>
      </c>
      <c r="F87" s="13"/>
    </row>
    <row r="88" spans="2:6" ht="14.4" x14ac:dyDescent="0.3">
      <c r="B88" s="12"/>
      <c r="C88"/>
      <c r="D88" t="s">
        <v>106</v>
      </c>
      <c r="E88" t="s">
        <v>107</v>
      </c>
      <c r="F88" s="13"/>
    </row>
    <row r="89" spans="2:6" ht="14.4" x14ac:dyDescent="0.3">
      <c r="B89" s="12"/>
      <c r="C89"/>
      <c r="D89" t="s">
        <v>108</v>
      </c>
      <c r="E89" t="s">
        <v>109</v>
      </c>
      <c r="F89" s="13"/>
    </row>
    <row r="90" spans="2:6" ht="14.4" x14ac:dyDescent="0.3">
      <c r="B90" s="12"/>
      <c r="C90"/>
      <c r="D90" t="s">
        <v>110</v>
      </c>
      <c r="E90" t="s">
        <v>111</v>
      </c>
      <c r="F90" s="13"/>
    </row>
    <row r="91" spans="2:6" ht="14.4" x14ac:dyDescent="0.3">
      <c r="B91" s="12"/>
      <c r="C91"/>
      <c r="D91" t="s">
        <v>112</v>
      </c>
      <c r="E91" t="s">
        <v>113</v>
      </c>
      <c r="F91" s="13"/>
    </row>
    <row r="92" spans="2:6" ht="14.4" x14ac:dyDescent="0.3">
      <c r="B92" s="12"/>
      <c r="C92"/>
      <c r="D92" t="s">
        <v>114</v>
      </c>
      <c r="E92" t="s">
        <v>115</v>
      </c>
      <c r="F92" s="13"/>
    </row>
    <row r="93" spans="2:6" ht="14.4" x14ac:dyDescent="0.3">
      <c r="B93" s="12"/>
      <c r="C93" t="s">
        <v>116</v>
      </c>
      <c r="D93" t="s">
        <v>117</v>
      </c>
      <c r="E93" t="s">
        <v>118</v>
      </c>
      <c r="F93" s="13"/>
    </row>
    <row r="94" spans="2:6" ht="14.4" x14ac:dyDescent="0.3">
      <c r="B94" s="12"/>
      <c r="C94" t="s">
        <v>119</v>
      </c>
      <c r="D94" t="s">
        <v>120</v>
      </c>
      <c r="E94" t="s">
        <v>121</v>
      </c>
      <c r="F94" s="13"/>
    </row>
    <row r="95" spans="2:6" ht="14.4" x14ac:dyDescent="0.3">
      <c r="B95" s="12"/>
      <c r="C95" t="s">
        <v>122</v>
      </c>
      <c r="D95" t="s">
        <v>123</v>
      </c>
      <c r="E95" t="s">
        <v>124</v>
      </c>
      <c r="F95" s="13"/>
    </row>
    <row r="96" spans="2:6" ht="14.4" x14ac:dyDescent="0.3">
      <c r="B96" s="12"/>
      <c r="C96"/>
      <c r="D96"/>
      <c r="E96" t="s">
        <v>125</v>
      </c>
      <c r="F96" s="13"/>
    </row>
    <row r="97" spans="2:6" ht="14.4" x14ac:dyDescent="0.3">
      <c r="B97" s="12"/>
      <c r="C97"/>
      <c r="D97"/>
      <c r="E97" t="s">
        <v>126</v>
      </c>
      <c r="F97" s="13"/>
    </row>
    <row r="98" spans="2:6" ht="14.4" x14ac:dyDescent="0.3">
      <c r="B98" s="12"/>
      <c r="C98"/>
      <c r="D98"/>
      <c r="E98" t="s">
        <v>127</v>
      </c>
      <c r="F98" s="13"/>
    </row>
    <row r="99" spans="2:6" ht="14.4" x14ac:dyDescent="0.3">
      <c r="B99" s="12"/>
      <c r="C99"/>
      <c r="D99"/>
      <c r="E99" t="s">
        <v>128</v>
      </c>
      <c r="F99" s="13"/>
    </row>
    <row r="100" spans="2:6" ht="14.4" x14ac:dyDescent="0.3">
      <c r="B100" s="12"/>
      <c r="C100"/>
      <c r="D100"/>
      <c r="E100" t="s">
        <v>129</v>
      </c>
      <c r="F100" s="13"/>
    </row>
    <row r="101" spans="2:6" ht="14.4" x14ac:dyDescent="0.3">
      <c r="B101" s="12"/>
      <c r="C101"/>
      <c r="D101"/>
      <c r="E101" t="s">
        <v>130</v>
      </c>
      <c r="F101" s="13"/>
    </row>
    <row r="102" spans="2:6" ht="14.4" x14ac:dyDescent="0.3">
      <c r="B102" s="12"/>
      <c r="C102"/>
      <c r="D102"/>
      <c r="E102" t="s">
        <v>16</v>
      </c>
      <c r="F102" s="13"/>
    </row>
    <row r="103" spans="2:6" ht="14.4" x14ac:dyDescent="0.3">
      <c r="B103" s="12"/>
      <c r="C103"/>
      <c r="D103"/>
      <c r="E103" t="s">
        <v>17</v>
      </c>
      <c r="F103" s="13"/>
    </row>
    <row r="104" spans="2:6" ht="14.4" x14ac:dyDescent="0.3">
      <c r="B104" s="12"/>
      <c r="C104" t="s">
        <v>131</v>
      </c>
      <c r="D104" t="s">
        <v>132</v>
      </c>
      <c r="E104" t="s">
        <v>74</v>
      </c>
      <c r="F104" s="13"/>
    </row>
    <row r="105" spans="2:6" ht="14.4" x14ac:dyDescent="0.3">
      <c r="B105" s="12"/>
      <c r="C105"/>
      <c r="D105" t="s">
        <v>133</v>
      </c>
      <c r="E105" t="s">
        <v>134</v>
      </c>
      <c r="F105" s="13"/>
    </row>
    <row r="106" spans="2:6" ht="14.4" x14ac:dyDescent="0.3">
      <c r="B106" s="12"/>
      <c r="C106"/>
      <c r="D106"/>
      <c r="E106" t="s">
        <v>135</v>
      </c>
      <c r="F106" s="13"/>
    </row>
    <row r="107" spans="2:6" ht="14.4" x14ac:dyDescent="0.3">
      <c r="B107" s="12"/>
      <c r="C107"/>
      <c r="D107"/>
      <c r="E107" t="s">
        <v>32</v>
      </c>
      <c r="F107" s="13"/>
    </row>
    <row r="108" spans="2:6" ht="14.4" x14ac:dyDescent="0.3">
      <c r="B108" s="12"/>
      <c r="C108"/>
      <c r="D108"/>
      <c r="E108" t="s">
        <v>136</v>
      </c>
      <c r="F108" s="13"/>
    </row>
    <row r="109" spans="2:6" ht="14.4" x14ac:dyDescent="0.3">
      <c r="B109" s="12"/>
      <c r="C109"/>
      <c r="D109" t="s">
        <v>137</v>
      </c>
      <c r="E109" t="s">
        <v>15</v>
      </c>
      <c r="F109" s="13"/>
    </row>
    <row r="110" spans="2:6" ht="14.4" x14ac:dyDescent="0.3">
      <c r="B110" s="12"/>
      <c r="C110"/>
      <c r="D110"/>
      <c r="E110" t="s">
        <v>16</v>
      </c>
      <c r="F110" s="13"/>
    </row>
    <row r="111" spans="2:6" ht="14.4" x14ac:dyDescent="0.3">
      <c r="B111" s="12"/>
      <c r="C111"/>
      <c r="D111"/>
      <c r="E111" t="s">
        <v>17</v>
      </c>
      <c r="F111" s="13"/>
    </row>
    <row r="112" spans="2:6" ht="14.4" x14ac:dyDescent="0.3">
      <c r="B112" s="12"/>
      <c r="C112" t="s">
        <v>138</v>
      </c>
      <c r="D112" t="s">
        <v>139</v>
      </c>
      <c r="E112" t="s">
        <v>15</v>
      </c>
      <c r="F112" s="13"/>
    </row>
    <row r="113" spans="2:6" ht="14.4" x14ac:dyDescent="0.3">
      <c r="B113" s="12"/>
      <c r="C113"/>
      <c r="D113"/>
      <c r="E113" t="s">
        <v>16</v>
      </c>
      <c r="F113" s="13"/>
    </row>
    <row r="114" spans="2:6" ht="14.4" x14ac:dyDescent="0.3">
      <c r="B114" s="12"/>
      <c r="C114"/>
      <c r="D114"/>
      <c r="E114" t="s">
        <v>17</v>
      </c>
      <c r="F114" s="13"/>
    </row>
    <row r="115" spans="2:6" ht="14.4" x14ac:dyDescent="0.3">
      <c r="B115" s="12"/>
      <c r="C115"/>
      <c r="D115" t="s">
        <v>140</v>
      </c>
      <c r="E115" t="s">
        <v>141</v>
      </c>
      <c r="F115" s="13"/>
    </row>
    <row r="116" spans="2:6" ht="14.4" x14ac:dyDescent="0.3">
      <c r="B116" s="12"/>
      <c r="C116"/>
      <c r="D116"/>
      <c r="E116" t="s">
        <v>142</v>
      </c>
      <c r="F116" s="13"/>
    </row>
    <row r="117" spans="2:6" ht="14.4" x14ac:dyDescent="0.3">
      <c r="B117" s="12"/>
      <c r="C117"/>
      <c r="D117"/>
      <c r="E117" t="s">
        <v>143</v>
      </c>
      <c r="F117" s="13"/>
    </row>
    <row r="118" spans="2:6" ht="14.4" x14ac:dyDescent="0.3">
      <c r="B118" s="12"/>
      <c r="C118"/>
      <c r="D118"/>
      <c r="E118" t="s">
        <v>144</v>
      </c>
      <c r="F118" s="13"/>
    </row>
    <row r="119" spans="2:6" ht="14.4" x14ac:dyDescent="0.3">
      <c r="B119" s="12"/>
      <c r="C119"/>
      <c r="D119"/>
      <c r="E119" t="s">
        <v>145</v>
      </c>
      <c r="F119" s="13"/>
    </row>
    <row r="120" spans="2:6" ht="14.4" x14ac:dyDescent="0.3">
      <c r="B120" s="12"/>
      <c r="C120"/>
      <c r="D120"/>
      <c r="E120" t="s">
        <v>146</v>
      </c>
      <c r="F120" s="13"/>
    </row>
    <row r="121" spans="2:6" ht="14.4" x14ac:dyDescent="0.3">
      <c r="B121" s="12"/>
      <c r="C121"/>
      <c r="D121"/>
      <c r="E121" t="s">
        <v>147</v>
      </c>
      <c r="F121" s="13"/>
    </row>
    <row r="122" spans="2:6" ht="14.4" x14ac:dyDescent="0.3">
      <c r="B122" s="12"/>
      <c r="C122"/>
      <c r="D122"/>
      <c r="E122" t="s">
        <v>148</v>
      </c>
      <c r="F122" s="13"/>
    </row>
    <row r="123" spans="2:6" ht="14.4" x14ac:dyDescent="0.3">
      <c r="B123" s="12"/>
      <c r="C123"/>
      <c r="D123" t="s">
        <v>149</v>
      </c>
      <c r="E123" t="s">
        <v>15</v>
      </c>
      <c r="F123" s="13"/>
    </row>
    <row r="124" spans="2:6" ht="14.4" x14ac:dyDescent="0.3">
      <c r="B124" s="12"/>
      <c r="C124"/>
      <c r="D124"/>
      <c r="E124" t="s">
        <v>16</v>
      </c>
      <c r="F124" s="13"/>
    </row>
    <row r="125" spans="2:6" ht="14.4" x14ac:dyDescent="0.3">
      <c r="B125" s="12"/>
      <c r="C125"/>
      <c r="D125"/>
      <c r="E125" t="s">
        <v>17</v>
      </c>
      <c r="F125" s="13"/>
    </row>
    <row r="126" spans="2:6" ht="14.4" x14ac:dyDescent="0.3">
      <c r="B126" s="12"/>
      <c r="C126"/>
      <c r="D126" t="s">
        <v>150</v>
      </c>
      <c r="E126" t="s">
        <v>15</v>
      </c>
      <c r="F126" s="13"/>
    </row>
    <row r="127" spans="2:6" ht="14.4" x14ac:dyDescent="0.3">
      <c r="B127" s="12"/>
      <c r="C127"/>
      <c r="D127"/>
      <c r="E127" t="s">
        <v>16</v>
      </c>
      <c r="F127" s="13"/>
    </row>
    <row r="128" spans="2:6" ht="14.4" x14ac:dyDescent="0.3">
      <c r="B128" s="12"/>
      <c r="C128"/>
      <c r="D128"/>
      <c r="E128" t="s">
        <v>17</v>
      </c>
      <c r="F128" s="13"/>
    </row>
    <row r="129" spans="2:6" ht="14.4" x14ac:dyDescent="0.3">
      <c r="B129" s="12"/>
      <c r="C129"/>
      <c r="D129" t="s">
        <v>151</v>
      </c>
      <c r="E129" t="s">
        <v>15</v>
      </c>
      <c r="F129" s="13"/>
    </row>
    <row r="130" spans="2:6" ht="14.4" x14ac:dyDescent="0.3">
      <c r="B130" s="12"/>
      <c r="C130"/>
      <c r="D130"/>
      <c r="E130" t="s">
        <v>16</v>
      </c>
      <c r="F130" s="13"/>
    </row>
    <row r="131" spans="2:6" ht="14.4" x14ac:dyDescent="0.3">
      <c r="B131" s="12"/>
      <c r="C131"/>
      <c r="D131"/>
      <c r="E131" t="s">
        <v>17</v>
      </c>
      <c r="F131" s="13"/>
    </row>
    <row r="132" spans="2:6" ht="14.4" x14ac:dyDescent="0.3">
      <c r="B132" s="12"/>
      <c r="C132"/>
      <c r="D132" t="s">
        <v>152</v>
      </c>
      <c r="E132" t="s">
        <v>15</v>
      </c>
      <c r="F132" s="13"/>
    </row>
    <row r="133" spans="2:6" ht="14.4" x14ac:dyDescent="0.3">
      <c r="B133" s="12"/>
      <c r="C133"/>
      <c r="D133"/>
      <c r="E133" t="s">
        <v>16</v>
      </c>
      <c r="F133" s="13"/>
    </row>
    <row r="134" spans="2:6" ht="14.4" x14ac:dyDescent="0.3">
      <c r="B134" s="12"/>
      <c r="C134"/>
      <c r="D134"/>
      <c r="E134" t="s">
        <v>17</v>
      </c>
      <c r="F134" s="13"/>
    </row>
    <row r="135" spans="2:6" ht="14.4" x14ac:dyDescent="0.3">
      <c r="B135" s="12"/>
      <c r="C135"/>
      <c r="D135" t="s">
        <v>153</v>
      </c>
      <c r="E135" t="s">
        <v>15</v>
      </c>
      <c r="F135" s="13"/>
    </row>
    <row r="136" spans="2:6" ht="14.4" x14ac:dyDescent="0.3">
      <c r="B136" s="12"/>
      <c r="C136"/>
      <c r="D136"/>
      <c r="E136" t="s">
        <v>16</v>
      </c>
      <c r="F136" s="13"/>
    </row>
    <row r="137" spans="2:6" ht="14.4" x14ac:dyDescent="0.3">
      <c r="B137" s="12"/>
      <c r="C137"/>
      <c r="D137"/>
      <c r="E137" t="s">
        <v>17</v>
      </c>
      <c r="F137" s="13"/>
    </row>
    <row r="138" spans="2:6" ht="14.4" x14ac:dyDescent="0.3">
      <c r="B138" s="12"/>
      <c r="C138"/>
      <c r="D138" t="s">
        <v>154</v>
      </c>
      <c r="E138" t="s">
        <v>15</v>
      </c>
      <c r="F138" s="13"/>
    </row>
    <row r="139" spans="2:6" ht="14.4" x14ac:dyDescent="0.3">
      <c r="B139" s="12"/>
      <c r="C139"/>
      <c r="D139"/>
      <c r="E139" t="s">
        <v>16</v>
      </c>
      <c r="F139" s="13"/>
    </row>
    <row r="140" spans="2:6" ht="14.4" x14ac:dyDescent="0.3">
      <c r="B140" s="12"/>
      <c r="C140"/>
      <c r="D140"/>
      <c r="E140" t="s">
        <v>17</v>
      </c>
      <c r="F140" s="13"/>
    </row>
    <row r="141" spans="2:6" ht="14.4" x14ac:dyDescent="0.3">
      <c r="B141" s="12"/>
      <c r="C141"/>
      <c r="D141" t="s">
        <v>155</v>
      </c>
      <c r="E141" t="s">
        <v>15</v>
      </c>
      <c r="F141" s="13"/>
    </row>
    <row r="142" spans="2:6" ht="14.4" x14ac:dyDescent="0.3">
      <c r="B142" s="12"/>
      <c r="C142"/>
      <c r="D142"/>
      <c r="E142" t="s">
        <v>16</v>
      </c>
      <c r="F142" s="13"/>
    </row>
    <row r="143" spans="2:6" ht="14.4" x14ac:dyDescent="0.3">
      <c r="B143" s="12"/>
      <c r="C143"/>
      <c r="D143"/>
      <c r="E143" t="s">
        <v>17</v>
      </c>
      <c r="F143" s="13"/>
    </row>
    <row r="144" spans="2:6" ht="14.4" x14ac:dyDescent="0.3">
      <c r="B144" s="12"/>
      <c r="C144"/>
      <c r="D144" t="s">
        <v>156</v>
      </c>
      <c r="E144" t="s">
        <v>15</v>
      </c>
      <c r="F144" s="13"/>
    </row>
    <row r="145" spans="2:6" ht="14.4" x14ac:dyDescent="0.3">
      <c r="B145" s="12"/>
      <c r="C145"/>
      <c r="D145"/>
      <c r="E145" t="s">
        <v>16</v>
      </c>
      <c r="F145" s="13"/>
    </row>
    <row r="146" spans="2:6" ht="14.4" x14ac:dyDescent="0.3">
      <c r="B146" s="12"/>
      <c r="C146"/>
      <c r="D146"/>
      <c r="E146" t="s">
        <v>17</v>
      </c>
      <c r="F146" s="13"/>
    </row>
    <row r="147" spans="2:6" ht="14.4" x14ac:dyDescent="0.3">
      <c r="B147" s="12"/>
      <c r="C147"/>
      <c r="D147" t="s">
        <v>157</v>
      </c>
      <c r="E147" t="s">
        <v>15</v>
      </c>
      <c r="F147" s="13"/>
    </row>
    <row r="148" spans="2:6" ht="14.4" x14ac:dyDescent="0.3">
      <c r="B148" s="12"/>
      <c r="C148"/>
      <c r="D148"/>
      <c r="E148" t="s">
        <v>16</v>
      </c>
      <c r="F148" s="13"/>
    </row>
    <row r="149" spans="2:6" ht="14.4" x14ac:dyDescent="0.3">
      <c r="B149" s="12"/>
      <c r="C149"/>
      <c r="D149"/>
      <c r="E149" t="s">
        <v>17</v>
      </c>
      <c r="F149" s="13"/>
    </row>
    <row r="150" spans="2:6" ht="14.4" x14ac:dyDescent="0.3">
      <c r="B150" s="12"/>
      <c r="C150"/>
      <c r="D150" t="s">
        <v>158</v>
      </c>
      <c r="E150" t="s">
        <v>15</v>
      </c>
      <c r="F150" s="13"/>
    </row>
    <row r="151" spans="2:6" ht="14.4" x14ac:dyDescent="0.3">
      <c r="B151" s="12"/>
      <c r="C151"/>
      <c r="D151"/>
      <c r="E151" t="s">
        <v>16</v>
      </c>
      <c r="F151" s="13"/>
    </row>
    <row r="152" spans="2:6" ht="14.4" x14ac:dyDescent="0.3">
      <c r="B152" s="12"/>
      <c r="C152"/>
      <c r="D152"/>
      <c r="E152" t="s">
        <v>17</v>
      </c>
      <c r="F152" s="13"/>
    </row>
    <row r="153" spans="2:6" ht="14.4" x14ac:dyDescent="0.3">
      <c r="B153" s="12"/>
      <c r="C153"/>
      <c r="D153" t="s">
        <v>159</v>
      </c>
      <c r="E153" t="s">
        <v>15</v>
      </c>
      <c r="F153" s="13"/>
    </row>
    <row r="154" spans="2:6" ht="14.4" x14ac:dyDescent="0.3">
      <c r="B154" s="12"/>
      <c r="C154"/>
      <c r="D154"/>
      <c r="E154" t="s">
        <v>16</v>
      </c>
      <c r="F154" s="13"/>
    </row>
    <row r="155" spans="2:6" ht="14.4" x14ac:dyDescent="0.3">
      <c r="B155" s="12"/>
      <c r="C155"/>
      <c r="D155"/>
      <c r="E155" t="s">
        <v>17</v>
      </c>
      <c r="F155" s="13"/>
    </row>
    <row r="156" spans="2:6" ht="14.4" x14ac:dyDescent="0.3">
      <c r="B156" s="12"/>
      <c r="C156"/>
      <c r="D156" t="s">
        <v>160</v>
      </c>
      <c r="E156" t="s">
        <v>15</v>
      </c>
      <c r="F156" s="13"/>
    </row>
    <row r="157" spans="2:6" ht="14.4" x14ac:dyDescent="0.3">
      <c r="B157" s="12"/>
      <c r="C157"/>
      <c r="D157"/>
      <c r="E157" t="s">
        <v>16</v>
      </c>
      <c r="F157" s="13"/>
    </row>
    <row r="158" spans="2:6" ht="14.4" x14ac:dyDescent="0.3">
      <c r="B158" s="12"/>
      <c r="C158"/>
      <c r="D158"/>
      <c r="E158" t="s">
        <v>17</v>
      </c>
      <c r="F158" s="13"/>
    </row>
    <row r="159" spans="2:6" ht="14.4" x14ac:dyDescent="0.3">
      <c r="B159" s="12"/>
      <c r="C159" t="s">
        <v>161</v>
      </c>
      <c r="D159" t="s">
        <v>21</v>
      </c>
      <c r="E159" t="s">
        <v>162</v>
      </c>
      <c r="F159" s="13"/>
    </row>
    <row r="160" spans="2:6" ht="14.4" x14ac:dyDescent="0.3">
      <c r="B160" s="12"/>
      <c r="C160"/>
      <c r="D160"/>
      <c r="E160" t="s">
        <v>163</v>
      </c>
      <c r="F160" s="13"/>
    </row>
    <row r="161" spans="2:6" ht="14.4" x14ac:dyDescent="0.3">
      <c r="B161" s="12"/>
      <c r="C161"/>
      <c r="D161" t="s">
        <v>164</v>
      </c>
      <c r="E161" t="s">
        <v>165</v>
      </c>
      <c r="F161" s="13"/>
    </row>
    <row r="162" spans="2:6" ht="14.4" x14ac:dyDescent="0.3">
      <c r="B162" s="12"/>
      <c r="C162"/>
      <c r="D162" t="s">
        <v>166</v>
      </c>
      <c r="E162" t="s">
        <v>167</v>
      </c>
      <c r="F162" s="13"/>
    </row>
    <row r="163" spans="2:6" ht="14.4" x14ac:dyDescent="0.3">
      <c r="B163" s="12"/>
      <c r="C163"/>
      <c r="D163" t="s">
        <v>168</v>
      </c>
      <c r="E163" t="s">
        <v>169</v>
      </c>
      <c r="F163" s="13"/>
    </row>
    <row r="164" spans="2:6" ht="14.4" x14ac:dyDescent="0.3">
      <c r="B164" s="12"/>
      <c r="C164"/>
      <c r="D164"/>
      <c r="E164" t="s">
        <v>170</v>
      </c>
      <c r="F164" s="13"/>
    </row>
    <row r="165" spans="2:6" ht="14.4" x14ac:dyDescent="0.3">
      <c r="B165" s="12"/>
      <c r="C165"/>
      <c r="D165" t="s">
        <v>171</v>
      </c>
      <c r="E165" t="s">
        <v>172</v>
      </c>
      <c r="F165" s="13"/>
    </row>
    <row r="166" spans="2:6" ht="14.4" x14ac:dyDescent="0.3">
      <c r="B166" s="12"/>
      <c r="C166"/>
      <c r="D166" t="s">
        <v>173</v>
      </c>
      <c r="E166" t="s">
        <v>174</v>
      </c>
      <c r="F166" s="13"/>
    </row>
    <row r="167" spans="2:6" ht="14.4" x14ac:dyDescent="0.3">
      <c r="B167" s="12"/>
      <c r="C167"/>
      <c r="D167"/>
      <c r="E167" t="s">
        <v>175</v>
      </c>
      <c r="F167" s="13"/>
    </row>
    <row r="168" spans="2:6" ht="14.4" x14ac:dyDescent="0.3">
      <c r="B168" s="12"/>
      <c r="C168"/>
      <c r="D168"/>
      <c r="E168" t="s">
        <v>176</v>
      </c>
      <c r="F168" s="13"/>
    </row>
    <row r="169" spans="2:6" ht="14.4" x14ac:dyDescent="0.3">
      <c r="B169" s="12"/>
      <c r="C169"/>
      <c r="D169" t="s">
        <v>177</v>
      </c>
      <c r="E169" t="s">
        <v>178</v>
      </c>
      <c r="F169" s="13"/>
    </row>
    <row r="170" spans="2:6" ht="14.4" x14ac:dyDescent="0.3">
      <c r="B170" s="12"/>
      <c r="C170"/>
      <c r="D170"/>
      <c r="E170" t="s">
        <v>179</v>
      </c>
      <c r="F170" s="13"/>
    </row>
    <row r="171" spans="2:6" ht="14.4" x14ac:dyDescent="0.3">
      <c r="B171" s="12"/>
      <c r="C171"/>
      <c r="D171"/>
      <c r="E171" t="s">
        <v>180</v>
      </c>
      <c r="F171" s="13"/>
    </row>
    <row r="172" spans="2:6" ht="14.4" x14ac:dyDescent="0.3">
      <c r="B172" s="12"/>
      <c r="C172"/>
      <c r="D172" t="s">
        <v>181</v>
      </c>
      <c r="E172" t="s">
        <v>182</v>
      </c>
      <c r="F172" s="13"/>
    </row>
    <row r="173" spans="2:6" ht="14.4" x14ac:dyDescent="0.3">
      <c r="B173" s="12"/>
      <c r="C173"/>
      <c r="D173" t="s">
        <v>183</v>
      </c>
      <c r="E173" t="s">
        <v>184</v>
      </c>
      <c r="F173" s="13"/>
    </row>
    <row r="174" spans="2:6" ht="14.4" x14ac:dyDescent="0.3">
      <c r="B174" s="12"/>
      <c r="C174"/>
      <c r="D174" t="s">
        <v>185</v>
      </c>
      <c r="E174" t="s">
        <v>186</v>
      </c>
      <c r="F174" s="13"/>
    </row>
    <row r="175" spans="2:6" ht="14.4" x14ac:dyDescent="0.3">
      <c r="B175" s="12"/>
      <c r="C175"/>
      <c r="D175"/>
      <c r="E175" t="s">
        <v>187</v>
      </c>
      <c r="F175" s="13"/>
    </row>
    <row r="176" spans="2:6" ht="14.4" x14ac:dyDescent="0.3">
      <c r="B176" s="12"/>
      <c r="C176"/>
      <c r="D176" t="s">
        <v>188</v>
      </c>
      <c r="E176" t="s">
        <v>189</v>
      </c>
      <c r="F176" s="13"/>
    </row>
    <row r="177" spans="2:6" ht="14.4" x14ac:dyDescent="0.3">
      <c r="B177" s="12"/>
      <c r="C177"/>
      <c r="D177" t="s">
        <v>190</v>
      </c>
      <c r="E177" t="s">
        <v>191</v>
      </c>
      <c r="F177" s="13"/>
    </row>
    <row r="178" spans="2:6" ht="14.4" x14ac:dyDescent="0.3">
      <c r="B178" s="12"/>
      <c r="C178"/>
      <c r="D178" t="s">
        <v>192</v>
      </c>
      <c r="E178" t="s">
        <v>193</v>
      </c>
      <c r="F178" s="13"/>
    </row>
    <row r="179" spans="2:6" ht="14.4" x14ac:dyDescent="0.3">
      <c r="B179" s="12"/>
      <c r="C179"/>
      <c r="D179"/>
      <c r="E179" t="s">
        <v>194</v>
      </c>
      <c r="F179" s="13"/>
    </row>
    <row r="180" spans="2:6" ht="14.4" x14ac:dyDescent="0.3">
      <c r="B180" s="12"/>
      <c r="C180"/>
      <c r="D180"/>
      <c r="E180" t="s">
        <v>195</v>
      </c>
      <c r="F180" s="13"/>
    </row>
    <row r="181" spans="2:6" ht="14.4" x14ac:dyDescent="0.3">
      <c r="B181" s="12"/>
      <c r="C181"/>
      <c r="D181" t="s">
        <v>196</v>
      </c>
      <c r="E181" t="s">
        <v>113</v>
      </c>
      <c r="F181" s="13"/>
    </row>
    <row r="182" spans="2:6" ht="14.4" x14ac:dyDescent="0.3">
      <c r="B182" s="12"/>
      <c r="C182"/>
      <c r="D182" t="s">
        <v>197</v>
      </c>
      <c r="E182" t="s">
        <v>198</v>
      </c>
      <c r="F182" s="13"/>
    </row>
    <row r="183" spans="2:6" ht="14.4" x14ac:dyDescent="0.3">
      <c r="B183" s="12"/>
      <c r="C183"/>
      <c r="D183"/>
      <c r="E183" t="s">
        <v>199</v>
      </c>
      <c r="F183" s="13"/>
    </row>
    <row r="184" spans="2:6" ht="14.4" x14ac:dyDescent="0.3">
      <c r="B184" s="12"/>
      <c r="C184"/>
      <c r="D184"/>
      <c r="E184" t="s">
        <v>200</v>
      </c>
      <c r="F184" s="13"/>
    </row>
    <row r="185" spans="2:6" ht="14.4" x14ac:dyDescent="0.3">
      <c r="B185" s="12"/>
      <c r="C185"/>
      <c r="D185"/>
      <c r="E185" t="s">
        <v>201</v>
      </c>
      <c r="F185" s="13"/>
    </row>
    <row r="186" spans="2:6" ht="14.4" x14ac:dyDescent="0.3">
      <c r="B186" s="12"/>
      <c r="C186"/>
      <c r="D186" t="s">
        <v>202</v>
      </c>
      <c r="E186" t="s">
        <v>203</v>
      </c>
      <c r="F186" s="13"/>
    </row>
    <row r="187" spans="2:6" ht="14.4" x14ac:dyDescent="0.3">
      <c r="B187" s="12"/>
      <c r="C187"/>
      <c r="D187"/>
      <c r="E187" t="s">
        <v>204</v>
      </c>
      <c r="F187" s="13"/>
    </row>
    <row r="188" spans="2:6" ht="14.4" x14ac:dyDescent="0.3">
      <c r="B188" s="12"/>
      <c r="C188"/>
      <c r="D188"/>
      <c r="E188" t="s">
        <v>205</v>
      </c>
      <c r="F188" s="13"/>
    </row>
    <row r="189" spans="2:6" ht="14.4" x14ac:dyDescent="0.3">
      <c r="B189" s="12"/>
      <c r="C189"/>
      <c r="D189"/>
      <c r="E189" t="s">
        <v>206</v>
      </c>
      <c r="F189" s="13"/>
    </row>
    <row r="190" spans="2:6" ht="14.4" x14ac:dyDescent="0.3">
      <c r="B190" s="12"/>
      <c r="C190"/>
      <c r="D190"/>
      <c r="E190" t="s">
        <v>207</v>
      </c>
      <c r="F190" s="13"/>
    </row>
    <row r="191" spans="2:6" ht="14.4" x14ac:dyDescent="0.3">
      <c r="B191" s="12"/>
      <c r="C191"/>
      <c r="D191"/>
      <c r="E191" t="s">
        <v>208</v>
      </c>
      <c r="F191" s="13"/>
    </row>
    <row r="192" spans="2:6" ht="14.4" x14ac:dyDescent="0.3">
      <c r="B192" s="12"/>
      <c r="C192"/>
      <c r="D192" t="s">
        <v>209</v>
      </c>
      <c r="E192" t="s">
        <v>210</v>
      </c>
      <c r="F192" s="13"/>
    </row>
    <row r="193" spans="2:6" ht="14.4" x14ac:dyDescent="0.3">
      <c r="B193" s="12"/>
      <c r="C193"/>
      <c r="D193"/>
      <c r="E193" t="s">
        <v>211</v>
      </c>
      <c r="F193" s="13"/>
    </row>
    <row r="194" spans="2:6" ht="14.4" x14ac:dyDescent="0.3">
      <c r="B194" s="12"/>
      <c r="C194"/>
      <c r="D194" t="s">
        <v>212</v>
      </c>
      <c r="E194" t="s">
        <v>213</v>
      </c>
      <c r="F194" s="13"/>
    </row>
    <row r="195" spans="2:6" ht="14.4" x14ac:dyDescent="0.3">
      <c r="B195" s="12"/>
      <c r="C195"/>
      <c r="D195" t="s">
        <v>214</v>
      </c>
      <c r="E195" t="s">
        <v>215</v>
      </c>
      <c r="F195" s="13"/>
    </row>
    <row r="196" spans="2:6" ht="14.4" x14ac:dyDescent="0.3">
      <c r="B196" s="12"/>
      <c r="C196"/>
      <c r="D196"/>
      <c r="E196" t="s">
        <v>216</v>
      </c>
      <c r="F196" s="13"/>
    </row>
    <row r="197" spans="2:6" ht="14.4" x14ac:dyDescent="0.3">
      <c r="B197" s="12"/>
      <c r="C197" t="s">
        <v>217</v>
      </c>
      <c r="D197" t="s">
        <v>45</v>
      </c>
      <c r="E197" t="s">
        <v>16</v>
      </c>
      <c r="F197" s="13"/>
    </row>
    <row r="198" spans="2:6" ht="14.4" x14ac:dyDescent="0.3">
      <c r="B198" s="12"/>
      <c r="C198"/>
      <c r="D198"/>
      <c r="E198" t="s">
        <v>17</v>
      </c>
      <c r="F198" s="13"/>
    </row>
    <row r="199" spans="2:6" ht="14.4" x14ac:dyDescent="0.3">
      <c r="B199" s="12"/>
      <c r="C199"/>
      <c r="D199" t="s">
        <v>218</v>
      </c>
      <c r="E199" t="s">
        <v>219</v>
      </c>
      <c r="F199" s="13"/>
    </row>
    <row r="200" spans="2:6" ht="14.4" x14ac:dyDescent="0.3">
      <c r="B200" s="12"/>
      <c r="C200"/>
      <c r="D200"/>
      <c r="E200" t="s">
        <v>220</v>
      </c>
      <c r="F200" s="13"/>
    </row>
    <row r="201" spans="2:6" ht="14.4" x14ac:dyDescent="0.3">
      <c r="B201" s="12"/>
      <c r="C201"/>
      <c r="D201" t="s">
        <v>221</v>
      </c>
      <c r="E201" t="s">
        <v>222</v>
      </c>
      <c r="F201" s="13"/>
    </row>
    <row r="202" spans="2:6" ht="14.4" x14ac:dyDescent="0.3">
      <c r="B202" s="12"/>
      <c r="C202"/>
      <c r="D202"/>
      <c r="E202" t="s">
        <v>223</v>
      </c>
      <c r="F202" s="13"/>
    </row>
    <row r="203" spans="2:6" ht="14.4" x14ac:dyDescent="0.3">
      <c r="B203" s="12"/>
      <c r="C203"/>
      <c r="D203"/>
      <c r="E203" t="s">
        <v>224</v>
      </c>
      <c r="F203" s="13"/>
    </row>
    <row r="204" spans="2:6" ht="14.4" x14ac:dyDescent="0.3">
      <c r="B204" s="12"/>
      <c r="C204"/>
      <c r="D204" t="s">
        <v>225</v>
      </c>
      <c r="E204" t="s">
        <v>226</v>
      </c>
      <c r="F204" s="13"/>
    </row>
    <row r="205" spans="2:6" ht="14.4" x14ac:dyDescent="0.3">
      <c r="B205" s="12"/>
      <c r="C205"/>
      <c r="D205"/>
      <c r="E205" t="s">
        <v>227</v>
      </c>
      <c r="F205" s="13"/>
    </row>
    <row r="206" spans="2:6" ht="14.4" x14ac:dyDescent="0.3">
      <c r="B206" s="12"/>
      <c r="C206"/>
      <c r="D206" t="s">
        <v>228</v>
      </c>
      <c r="E206" t="s">
        <v>229</v>
      </c>
      <c r="F206" s="13"/>
    </row>
    <row r="207" spans="2:6" ht="14.4" x14ac:dyDescent="0.3">
      <c r="B207" s="12"/>
      <c r="C207"/>
      <c r="D207"/>
      <c r="E207" t="s">
        <v>230</v>
      </c>
      <c r="F207" s="13"/>
    </row>
    <row r="208" spans="2:6" ht="14.4" x14ac:dyDescent="0.3">
      <c r="B208" s="12"/>
      <c r="C208"/>
      <c r="D208"/>
      <c r="E208" t="s">
        <v>16</v>
      </c>
      <c r="F208" s="13"/>
    </row>
    <row r="209" spans="2:6" ht="14.4" x14ac:dyDescent="0.3">
      <c r="B209" s="12"/>
      <c r="C209"/>
      <c r="D209"/>
      <c r="E209" t="s">
        <v>17</v>
      </c>
      <c r="F209" s="13"/>
    </row>
    <row r="210" spans="2:6" ht="14.4" x14ac:dyDescent="0.3">
      <c r="B210" s="12"/>
      <c r="C210"/>
      <c r="D210" t="s">
        <v>231</v>
      </c>
      <c r="E210" t="s">
        <v>232</v>
      </c>
      <c r="F210" s="13"/>
    </row>
    <row r="211" spans="2:6" ht="14.4" x14ac:dyDescent="0.3">
      <c r="B211" s="12"/>
      <c r="C211"/>
      <c r="D211"/>
      <c r="E211" t="s">
        <v>233</v>
      </c>
      <c r="F211" s="13"/>
    </row>
    <row r="212" spans="2:6" ht="14.4" x14ac:dyDescent="0.3">
      <c r="B212" s="12"/>
      <c r="C212"/>
      <c r="D212"/>
      <c r="E212" t="s">
        <v>234</v>
      </c>
      <c r="F212" s="13"/>
    </row>
    <row r="213" spans="2:6" ht="14.4" x14ac:dyDescent="0.3">
      <c r="B213" s="12"/>
      <c r="C213"/>
      <c r="D213" t="s">
        <v>235</v>
      </c>
      <c r="E213" t="s">
        <v>236</v>
      </c>
      <c r="F213" s="13"/>
    </row>
    <row r="214" spans="2:6" ht="14.4" x14ac:dyDescent="0.3">
      <c r="B214" s="12"/>
      <c r="C214"/>
      <c r="D214" t="s">
        <v>237</v>
      </c>
      <c r="E214" t="s">
        <v>238</v>
      </c>
      <c r="F214" s="13"/>
    </row>
    <row r="215" spans="2:6" ht="14.4" x14ac:dyDescent="0.3">
      <c r="B215" s="12"/>
      <c r="C215" t="s">
        <v>239</v>
      </c>
      <c r="D215" t="s">
        <v>240</v>
      </c>
      <c r="E215" t="s">
        <v>241</v>
      </c>
      <c r="F215" s="13"/>
    </row>
    <row r="216" spans="2:6" ht="14.4" x14ac:dyDescent="0.3">
      <c r="B216" s="12"/>
      <c r="C216"/>
      <c r="D216" t="s">
        <v>242</v>
      </c>
      <c r="E216" t="s">
        <v>243</v>
      </c>
      <c r="F216" s="13"/>
    </row>
    <row r="217" spans="2:6" ht="14.4" x14ac:dyDescent="0.3">
      <c r="B217" s="12"/>
      <c r="C217"/>
      <c r="D217"/>
      <c r="E217" t="s">
        <v>16</v>
      </c>
      <c r="F217" s="13"/>
    </row>
    <row r="218" spans="2:6" ht="14.4" x14ac:dyDescent="0.3">
      <c r="B218" s="12"/>
      <c r="C218"/>
      <c r="D218"/>
      <c r="E218" t="s">
        <v>17</v>
      </c>
      <c r="F218" s="13"/>
    </row>
    <row r="219" spans="2:6" ht="14.4" x14ac:dyDescent="0.3">
      <c r="B219" s="12"/>
      <c r="C219" t="s">
        <v>244</v>
      </c>
      <c r="D219" t="s">
        <v>245</v>
      </c>
      <c r="E219" t="s">
        <v>246</v>
      </c>
      <c r="F219" s="13"/>
    </row>
    <row r="220" spans="2:6" ht="14.4" x14ac:dyDescent="0.3">
      <c r="B220" s="12"/>
      <c r="C220"/>
      <c r="D220" t="s">
        <v>247</v>
      </c>
      <c r="E220" t="s">
        <v>15</v>
      </c>
      <c r="F220" s="13"/>
    </row>
    <row r="221" spans="2:6" ht="14.4" x14ac:dyDescent="0.3">
      <c r="B221" s="12"/>
      <c r="C221"/>
      <c r="D221"/>
      <c r="E221" t="s">
        <v>16</v>
      </c>
      <c r="F221" s="13"/>
    </row>
    <row r="222" spans="2:6" ht="14.4" x14ac:dyDescent="0.3">
      <c r="B222" s="12"/>
      <c r="C222"/>
      <c r="D222"/>
      <c r="E222" t="s">
        <v>17</v>
      </c>
      <c r="F222" s="13"/>
    </row>
    <row r="223" spans="2:6" ht="14.4" x14ac:dyDescent="0.3">
      <c r="B223" s="12"/>
      <c r="C223"/>
      <c r="D223" t="s">
        <v>248</v>
      </c>
      <c r="E223" t="s">
        <v>249</v>
      </c>
      <c r="F223" s="13"/>
    </row>
    <row r="224" spans="2:6" ht="14.4" x14ac:dyDescent="0.3">
      <c r="B224" s="12"/>
      <c r="C224"/>
      <c r="D224" t="s">
        <v>250</v>
      </c>
      <c r="E224" t="s">
        <v>251</v>
      </c>
      <c r="F224" s="13"/>
    </row>
    <row r="225" spans="2:6" ht="14.4" x14ac:dyDescent="0.3">
      <c r="B225" s="12"/>
      <c r="C225"/>
      <c r="D225" t="s">
        <v>252</v>
      </c>
      <c r="E225" t="s">
        <v>253</v>
      </c>
      <c r="F225" s="13"/>
    </row>
    <row r="226" spans="2:6" ht="14.4" x14ac:dyDescent="0.3">
      <c r="B226" s="12"/>
      <c r="C226"/>
      <c r="D226"/>
      <c r="E226" t="s">
        <v>254</v>
      </c>
      <c r="F226" s="13"/>
    </row>
    <row r="227" spans="2:6" ht="14.4" x14ac:dyDescent="0.3">
      <c r="B227" s="12"/>
      <c r="C227"/>
      <c r="D227" t="s">
        <v>255</v>
      </c>
      <c r="E227" t="s">
        <v>256</v>
      </c>
      <c r="F227" s="13"/>
    </row>
    <row r="228" spans="2:6" ht="14.4" x14ac:dyDescent="0.3">
      <c r="B228" s="12"/>
      <c r="C228"/>
      <c r="D228"/>
      <c r="E228" t="s">
        <v>257</v>
      </c>
      <c r="F228" s="13"/>
    </row>
    <row r="229" spans="2:6" ht="14.4" x14ac:dyDescent="0.3">
      <c r="B229" s="12"/>
      <c r="C229"/>
      <c r="D229" t="s">
        <v>258</v>
      </c>
      <c r="E229" t="s">
        <v>259</v>
      </c>
      <c r="F229" s="13"/>
    </row>
    <row r="230" spans="2:6" ht="14.4" x14ac:dyDescent="0.3">
      <c r="B230" s="12"/>
      <c r="C230"/>
      <c r="D230" t="s">
        <v>260</v>
      </c>
      <c r="E230" t="s">
        <v>15</v>
      </c>
      <c r="F230" s="13"/>
    </row>
    <row r="231" spans="2:6" ht="14.4" x14ac:dyDescent="0.3">
      <c r="B231" s="12"/>
      <c r="C231"/>
      <c r="D231"/>
      <c r="E231" t="s">
        <v>16</v>
      </c>
      <c r="F231" s="13"/>
    </row>
    <row r="232" spans="2:6" ht="14.4" x14ac:dyDescent="0.3">
      <c r="B232" s="12"/>
      <c r="C232"/>
      <c r="D232"/>
      <c r="E232" t="s">
        <v>17</v>
      </c>
      <c r="F232" s="13"/>
    </row>
    <row r="233" spans="2:6" ht="14.4" x14ac:dyDescent="0.3">
      <c r="B233" s="12"/>
      <c r="C233"/>
      <c r="D233" t="s">
        <v>261</v>
      </c>
      <c r="E233" t="s">
        <v>262</v>
      </c>
      <c r="F233" s="13"/>
    </row>
    <row r="234" spans="2:6" ht="14.4" x14ac:dyDescent="0.3">
      <c r="B234" s="12"/>
      <c r="C234"/>
      <c r="D234"/>
      <c r="E234" t="s">
        <v>263</v>
      </c>
      <c r="F234" s="13"/>
    </row>
    <row r="235" spans="2:6" ht="14.4" x14ac:dyDescent="0.3">
      <c r="B235" s="12"/>
      <c r="C235"/>
      <c r="D235"/>
      <c r="E235" t="s">
        <v>264</v>
      </c>
      <c r="F235" s="13"/>
    </row>
    <row r="236" spans="2:6" ht="14.4" x14ac:dyDescent="0.3">
      <c r="B236" s="12"/>
      <c r="C236"/>
      <c r="D236"/>
      <c r="E236" t="s">
        <v>265</v>
      </c>
      <c r="F236" s="13"/>
    </row>
    <row r="237" spans="2:6" ht="14.4" x14ac:dyDescent="0.3">
      <c r="B237" s="12"/>
      <c r="C237"/>
      <c r="D237"/>
      <c r="E237" t="s">
        <v>266</v>
      </c>
      <c r="F237" s="13"/>
    </row>
    <row r="238" spans="2:6" ht="14.4" x14ac:dyDescent="0.3">
      <c r="B238" s="12"/>
      <c r="C238"/>
      <c r="D238"/>
      <c r="E238" t="s">
        <v>267</v>
      </c>
      <c r="F238" s="13"/>
    </row>
    <row r="239" spans="2:6" ht="14.4" x14ac:dyDescent="0.3">
      <c r="B239" s="12"/>
      <c r="C239"/>
      <c r="D239"/>
      <c r="E239" t="s">
        <v>268</v>
      </c>
      <c r="F239" s="13"/>
    </row>
    <row r="240" spans="2:6" ht="14.4" x14ac:dyDescent="0.3">
      <c r="B240" s="12"/>
      <c r="C240"/>
      <c r="D240"/>
      <c r="E240" t="s">
        <v>269</v>
      </c>
      <c r="F240" s="13"/>
    </row>
    <row r="241" spans="2:6" ht="14.4" x14ac:dyDescent="0.3">
      <c r="B241" s="12"/>
      <c r="C241"/>
      <c r="D241"/>
      <c r="E241" t="s">
        <v>16</v>
      </c>
      <c r="F241" s="13"/>
    </row>
    <row r="242" spans="2:6" ht="14.4" x14ac:dyDescent="0.3">
      <c r="B242" s="12"/>
      <c r="C242"/>
      <c r="D242"/>
      <c r="E242" t="s">
        <v>17</v>
      </c>
      <c r="F242" s="13"/>
    </row>
    <row r="243" spans="2:6" ht="14.4" x14ac:dyDescent="0.3">
      <c r="B243" s="12"/>
      <c r="C243" t="s">
        <v>270</v>
      </c>
      <c r="D243" t="s">
        <v>271</v>
      </c>
      <c r="E243" t="s">
        <v>15</v>
      </c>
      <c r="F243" s="13"/>
    </row>
    <row r="244" spans="2:6" ht="14.4" x14ac:dyDescent="0.3">
      <c r="B244" s="12"/>
      <c r="C244"/>
      <c r="D244"/>
      <c r="E244" t="s">
        <v>16</v>
      </c>
      <c r="F244" s="13"/>
    </row>
    <row r="245" spans="2:6" ht="14.4" x14ac:dyDescent="0.3">
      <c r="B245" s="12"/>
      <c r="C245"/>
      <c r="D245"/>
      <c r="E245" t="s">
        <v>17</v>
      </c>
      <c r="F245" s="13"/>
    </row>
    <row r="246" spans="2:6" ht="14.4" x14ac:dyDescent="0.3">
      <c r="B246" s="12"/>
      <c r="C246" t="s">
        <v>289</v>
      </c>
      <c r="D246" t="s">
        <v>295</v>
      </c>
      <c r="E246" t="s">
        <v>15</v>
      </c>
      <c r="F246" s="13"/>
    </row>
    <row r="247" spans="2:6" ht="14.4" x14ac:dyDescent="0.3">
      <c r="B247" s="12"/>
      <c r="C247"/>
      <c r="D247"/>
      <c r="E247" t="s">
        <v>16</v>
      </c>
      <c r="F247" s="13"/>
    </row>
    <row r="248" spans="2:6" ht="14.4" x14ac:dyDescent="0.3">
      <c r="B248" s="12"/>
      <c r="C248"/>
      <c r="D248"/>
      <c r="E248" t="s">
        <v>17</v>
      </c>
      <c r="F248" s="13"/>
    </row>
    <row r="249" spans="2:6" ht="14.4" x14ac:dyDescent="0.3">
      <c r="B249" s="12"/>
      <c r="C249"/>
      <c r="D249" t="s">
        <v>298</v>
      </c>
      <c r="E249" t="s">
        <v>15</v>
      </c>
      <c r="F249" s="13"/>
    </row>
    <row r="250" spans="2:6" ht="14.4" x14ac:dyDescent="0.3">
      <c r="B250" s="12"/>
      <c r="C250"/>
      <c r="D250"/>
      <c r="E250" t="s">
        <v>16</v>
      </c>
      <c r="F250" s="13"/>
    </row>
    <row r="251" spans="2:6" ht="14.4" x14ac:dyDescent="0.3">
      <c r="B251" s="12"/>
      <c r="C251"/>
      <c r="D251"/>
      <c r="E251" t="s">
        <v>17</v>
      </c>
      <c r="F251" s="13"/>
    </row>
    <row r="252" spans="2:6" ht="14.4" x14ac:dyDescent="0.3">
      <c r="B252" s="12"/>
      <c r="C252" t="s">
        <v>290</v>
      </c>
      <c r="D252" t="s">
        <v>296</v>
      </c>
      <c r="E252" t="s">
        <v>15</v>
      </c>
      <c r="F252" s="13"/>
    </row>
    <row r="253" spans="2:6" ht="14.4" x14ac:dyDescent="0.3">
      <c r="B253" s="12"/>
      <c r="C253"/>
      <c r="D253"/>
      <c r="E253" t="s">
        <v>16</v>
      </c>
      <c r="F253" s="13"/>
    </row>
    <row r="254" spans="2:6" ht="14.4" x14ac:dyDescent="0.3">
      <c r="B254" s="12"/>
      <c r="C254"/>
      <c r="D254"/>
      <c r="E254" t="s">
        <v>17</v>
      </c>
      <c r="F254" s="13"/>
    </row>
    <row r="255" spans="2:6" ht="14.4" x14ac:dyDescent="0.3">
      <c r="B255" s="12"/>
      <c r="C255"/>
      <c r="D255" t="s">
        <v>299</v>
      </c>
      <c r="E255" t="s">
        <v>15</v>
      </c>
      <c r="F255" s="13"/>
    </row>
    <row r="256" spans="2:6" ht="14.4" x14ac:dyDescent="0.3">
      <c r="B256" s="12"/>
      <c r="C256"/>
      <c r="D256"/>
      <c r="E256" t="s">
        <v>16</v>
      </c>
      <c r="F256" s="13"/>
    </row>
    <row r="257" spans="2:6" ht="14.4" x14ac:dyDescent="0.3">
      <c r="B257" s="12"/>
      <c r="C257"/>
      <c r="D257"/>
      <c r="E257" t="s">
        <v>17</v>
      </c>
      <c r="F257" s="13"/>
    </row>
    <row r="258" spans="2:6" ht="14.4" x14ac:dyDescent="0.3">
      <c r="B258" s="12"/>
      <c r="C258"/>
      <c r="D258" t="s">
        <v>302</v>
      </c>
      <c r="E258" t="s">
        <v>15</v>
      </c>
      <c r="F258" s="13"/>
    </row>
    <row r="259" spans="2:6" ht="14.4" x14ac:dyDescent="0.3">
      <c r="B259" s="12"/>
      <c r="C259"/>
      <c r="D259"/>
      <c r="E259" t="s">
        <v>16</v>
      </c>
      <c r="F259" s="13"/>
    </row>
    <row r="260" spans="2:6" ht="14.4" x14ac:dyDescent="0.3">
      <c r="B260" s="12"/>
      <c r="C260"/>
      <c r="D260"/>
      <c r="E260" t="s">
        <v>17</v>
      </c>
      <c r="F260" s="13"/>
    </row>
    <row r="261" spans="2:6" ht="14.4" x14ac:dyDescent="0.3">
      <c r="B261" s="12"/>
      <c r="C261"/>
      <c r="D261" t="s">
        <v>315</v>
      </c>
      <c r="E261" t="s">
        <v>15</v>
      </c>
      <c r="F261" s="13"/>
    </row>
    <row r="262" spans="2:6" ht="14.4" x14ac:dyDescent="0.3">
      <c r="B262" s="12"/>
      <c r="C262"/>
      <c r="D262"/>
      <c r="E262" t="s">
        <v>16</v>
      </c>
      <c r="F262" s="13"/>
    </row>
    <row r="263" spans="2:6" ht="14.4" x14ac:dyDescent="0.3">
      <c r="B263" s="12"/>
      <c r="C263"/>
      <c r="D263"/>
      <c r="E263" t="s">
        <v>17</v>
      </c>
      <c r="F263" s="13"/>
    </row>
    <row r="264" spans="2:6" ht="14.4" x14ac:dyDescent="0.3">
      <c r="B264" s="12"/>
      <c r="C264"/>
      <c r="D264" t="s">
        <v>304</v>
      </c>
      <c r="E264" t="s">
        <v>466</v>
      </c>
      <c r="F264" s="13"/>
    </row>
    <row r="265" spans="2:6" ht="14.4" x14ac:dyDescent="0.3">
      <c r="B265" s="12"/>
      <c r="C265"/>
      <c r="D265" t="s">
        <v>307</v>
      </c>
      <c r="E265" t="s">
        <v>467</v>
      </c>
      <c r="F265" s="13"/>
    </row>
    <row r="266" spans="2:6" ht="14.4" x14ac:dyDescent="0.3">
      <c r="B266" s="12"/>
      <c r="C266"/>
      <c r="D266"/>
      <c r="E266" t="s">
        <v>470</v>
      </c>
      <c r="F266" s="13"/>
    </row>
    <row r="267" spans="2:6" ht="14.4" x14ac:dyDescent="0.3">
      <c r="B267" s="12"/>
      <c r="C267"/>
      <c r="D267"/>
      <c r="E267" t="s">
        <v>472</v>
      </c>
      <c r="F267" s="13"/>
    </row>
    <row r="268" spans="2:6" ht="14.4" x14ac:dyDescent="0.3">
      <c r="B268" s="12"/>
      <c r="C268"/>
      <c r="D268"/>
      <c r="E268" t="s">
        <v>134</v>
      </c>
      <c r="F268" s="13"/>
    </row>
    <row r="269" spans="2:6" ht="14.4" x14ac:dyDescent="0.3">
      <c r="B269" s="12"/>
      <c r="C269"/>
      <c r="D269"/>
      <c r="E269" t="s">
        <v>113</v>
      </c>
      <c r="F269" s="13"/>
    </row>
    <row r="270" spans="2:6" ht="14.4" x14ac:dyDescent="0.3">
      <c r="B270" s="12"/>
      <c r="C270"/>
      <c r="D270" t="s">
        <v>311</v>
      </c>
      <c r="E270" t="s">
        <v>113</v>
      </c>
      <c r="F270" s="13"/>
    </row>
    <row r="271" spans="2:6" ht="14.4" x14ac:dyDescent="0.3">
      <c r="B271" s="12"/>
      <c r="C271"/>
      <c r="D271"/>
      <c r="E271"/>
      <c r="F271" s="13"/>
    </row>
    <row r="272" spans="2:6" ht="14.4" x14ac:dyDescent="0.3">
      <c r="B272" s="12"/>
      <c r="C272"/>
      <c r="D272"/>
      <c r="E272"/>
      <c r="F272" s="13"/>
    </row>
    <row r="273" spans="2:6" ht="14.4" x14ac:dyDescent="0.3">
      <c r="B273" s="12"/>
      <c r="C273"/>
      <c r="D273"/>
      <c r="E273"/>
      <c r="F273" s="13"/>
    </row>
    <row r="274" spans="2:6" ht="14.4" x14ac:dyDescent="0.3">
      <c r="B274" s="12"/>
      <c r="C274"/>
      <c r="D274"/>
      <c r="E274"/>
      <c r="F274" s="13"/>
    </row>
    <row r="275" spans="2:6" ht="14.4" x14ac:dyDescent="0.3">
      <c r="B275" s="12"/>
      <c r="C275"/>
      <c r="D275"/>
      <c r="E275"/>
      <c r="F275" s="13"/>
    </row>
    <row r="276" spans="2:6" ht="14.4" x14ac:dyDescent="0.3">
      <c r="B276" s="12"/>
      <c r="C276"/>
      <c r="D276"/>
      <c r="E276"/>
      <c r="F276" s="13"/>
    </row>
    <row r="277" spans="2:6" ht="14.4" thickBot="1" x14ac:dyDescent="0.3">
      <c r="B277" s="14"/>
      <c r="C277" s="72"/>
      <c r="D277" s="72"/>
      <c r="E277" s="72"/>
      <c r="F277" s="15"/>
    </row>
    <row r="278" spans="2:6" ht="14.4" x14ac:dyDescent="0.3">
      <c r="C278"/>
      <c r="D278"/>
      <c r="E278"/>
      <c r="F278"/>
    </row>
    <row r="279" spans="2:6" ht="14.4" hidden="1" x14ac:dyDescent="0.3">
      <c r="C279"/>
      <c r="D279"/>
      <c r="E279"/>
      <c r="F279"/>
    </row>
    <row r="280" spans="2:6" ht="14.4" hidden="1" x14ac:dyDescent="0.3">
      <c r="C280"/>
      <c r="D280"/>
      <c r="E280"/>
      <c r="F280"/>
    </row>
    <row r="281" spans="2:6" ht="14.4" hidden="1" x14ac:dyDescent="0.3">
      <c r="C281"/>
      <c r="D281"/>
      <c r="E281"/>
      <c r="F281"/>
    </row>
    <row r="282" spans="2:6" ht="14.4" hidden="1" x14ac:dyDescent="0.3">
      <c r="C282"/>
      <c r="D282"/>
      <c r="E282"/>
      <c r="F282"/>
    </row>
    <row r="283" spans="2:6" ht="14.4" hidden="1" x14ac:dyDescent="0.3">
      <c r="C283"/>
      <c r="D283"/>
      <c r="E283"/>
      <c r="F283"/>
    </row>
    <row r="284" spans="2:6" ht="14.4" hidden="1" x14ac:dyDescent="0.3">
      <c r="C284"/>
      <c r="D284"/>
      <c r="E284"/>
      <c r="F284"/>
    </row>
    <row r="285" spans="2:6" ht="14.4" hidden="1" x14ac:dyDescent="0.3">
      <c r="C285"/>
      <c r="D285"/>
      <c r="E285"/>
      <c r="F285"/>
    </row>
    <row r="286" spans="2:6" ht="14.4" hidden="1" x14ac:dyDescent="0.3">
      <c r="C286"/>
      <c r="D286"/>
      <c r="E286"/>
      <c r="F286"/>
    </row>
    <row r="287" spans="2:6" ht="14.4" hidden="1" x14ac:dyDescent="0.3">
      <c r="C287"/>
      <c r="D287"/>
      <c r="E287"/>
      <c r="F287"/>
    </row>
    <row r="288" spans="2:6" ht="14.4" hidden="1" x14ac:dyDescent="0.3">
      <c r="C288"/>
      <c r="D288"/>
      <c r="E288"/>
      <c r="F288"/>
    </row>
    <row r="289" spans="3:6" ht="14.4" hidden="1" x14ac:dyDescent="0.3">
      <c r="C289"/>
      <c r="D289"/>
      <c r="E289"/>
      <c r="F289"/>
    </row>
    <row r="290" spans="3:6" ht="14.4" hidden="1" x14ac:dyDescent="0.3">
      <c r="C290"/>
      <c r="D290"/>
      <c r="E290"/>
      <c r="F290"/>
    </row>
    <row r="291" spans="3:6" ht="14.4" hidden="1" x14ac:dyDescent="0.3">
      <c r="C291"/>
      <c r="D291"/>
      <c r="E291"/>
      <c r="F291"/>
    </row>
    <row r="292" spans="3:6" ht="14.4" hidden="1" x14ac:dyDescent="0.3">
      <c r="C292"/>
      <c r="D292"/>
      <c r="E292"/>
      <c r="F292"/>
    </row>
    <row r="293" spans="3:6" ht="14.4" hidden="1" x14ac:dyDescent="0.3">
      <c r="C293"/>
      <c r="D293"/>
      <c r="E293"/>
      <c r="F293"/>
    </row>
    <row r="294" spans="3:6" ht="14.4" hidden="1" x14ac:dyDescent="0.3">
      <c r="C294"/>
      <c r="D294"/>
      <c r="E294"/>
      <c r="F294"/>
    </row>
    <row r="295" spans="3:6" ht="14.4" hidden="1" x14ac:dyDescent="0.3">
      <c r="C295"/>
      <c r="D295"/>
      <c r="E295"/>
      <c r="F295"/>
    </row>
    <row r="296" spans="3:6" ht="14.4" hidden="1" x14ac:dyDescent="0.3">
      <c r="C296"/>
      <c r="D296"/>
      <c r="E296"/>
      <c r="F296"/>
    </row>
    <row r="297" spans="3:6" ht="14.4" hidden="1" x14ac:dyDescent="0.3">
      <c r="C297"/>
      <c r="D297"/>
      <c r="E297"/>
      <c r="F297"/>
    </row>
    <row r="298" spans="3:6" ht="14.4" hidden="1" x14ac:dyDescent="0.3">
      <c r="C298"/>
      <c r="D298"/>
      <c r="E298"/>
      <c r="F298"/>
    </row>
    <row r="299" spans="3:6" ht="14.4" hidden="1" x14ac:dyDescent="0.3">
      <c r="C299"/>
      <c r="D299"/>
      <c r="E299"/>
      <c r="F299"/>
    </row>
    <row r="300" spans="3:6" ht="14.4" hidden="1" x14ac:dyDescent="0.3">
      <c r="C300"/>
      <c r="D300"/>
      <c r="E300"/>
      <c r="F300"/>
    </row>
    <row r="301" spans="3:6" ht="14.4" hidden="1" x14ac:dyDescent="0.3">
      <c r="C301"/>
      <c r="D301"/>
      <c r="E301"/>
      <c r="F301"/>
    </row>
    <row r="302" spans="3:6" ht="14.4" hidden="1" x14ac:dyDescent="0.3">
      <c r="C302"/>
      <c r="D302"/>
      <c r="E302"/>
      <c r="F302"/>
    </row>
    <row r="303" spans="3:6" ht="14.4" hidden="1" x14ac:dyDescent="0.3">
      <c r="C303"/>
      <c r="D303"/>
      <c r="E303"/>
      <c r="F303"/>
    </row>
    <row r="304" spans="3:6" ht="14.4" hidden="1" x14ac:dyDescent="0.3">
      <c r="C304"/>
      <c r="D304"/>
      <c r="E304"/>
      <c r="F304"/>
    </row>
    <row r="305" spans="3:6" ht="14.4" hidden="1" x14ac:dyDescent="0.3">
      <c r="C305"/>
      <c r="D305"/>
      <c r="E305"/>
      <c r="F305"/>
    </row>
    <row r="306" spans="3:6" ht="14.4" hidden="1" x14ac:dyDescent="0.3">
      <c r="C306"/>
      <c r="D306"/>
      <c r="E306"/>
      <c r="F306"/>
    </row>
    <row r="307" spans="3:6" ht="14.4" hidden="1" x14ac:dyDescent="0.3">
      <c r="C307"/>
      <c r="D307"/>
      <c r="E307"/>
      <c r="F307"/>
    </row>
    <row r="308" spans="3:6" ht="14.4" hidden="1" x14ac:dyDescent="0.3">
      <c r="C308"/>
      <c r="D308"/>
      <c r="E308"/>
      <c r="F308"/>
    </row>
    <row r="309" spans="3:6" ht="14.4" hidden="1" x14ac:dyDescent="0.3">
      <c r="C309"/>
      <c r="D309"/>
      <c r="E309"/>
      <c r="F309"/>
    </row>
    <row r="310" spans="3:6" ht="14.4" hidden="1" x14ac:dyDescent="0.3">
      <c r="C310"/>
      <c r="D310"/>
      <c r="E310"/>
      <c r="F310"/>
    </row>
    <row r="311" spans="3:6" ht="14.4" hidden="1" x14ac:dyDescent="0.3">
      <c r="C311"/>
      <c r="D311"/>
      <c r="E311"/>
      <c r="F311"/>
    </row>
    <row r="312" spans="3:6" ht="14.4" hidden="1" x14ac:dyDescent="0.3">
      <c r="C312"/>
      <c r="D312"/>
      <c r="E312"/>
      <c r="F312"/>
    </row>
    <row r="313" spans="3:6" ht="14.4" hidden="1" x14ac:dyDescent="0.3">
      <c r="C313"/>
      <c r="D313"/>
      <c r="E313"/>
    </row>
    <row r="314" spans="3:6" ht="14.4" hidden="1" x14ac:dyDescent="0.3">
      <c r="C314"/>
      <c r="D314"/>
      <c r="E314"/>
    </row>
    <row r="315" spans="3:6" ht="14.4" hidden="1" x14ac:dyDescent="0.3">
      <c r="C315"/>
      <c r="D315"/>
      <c r="E315"/>
    </row>
    <row r="316" spans="3:6" ht="14.4" hidden="1" x14ac:dyDescent="0.3">
      <c r="C316"/>
      <c r="D316"/>
      <c r="E316"/>
    </row>
  </sheetData>
  <sheetProtection formatColumns="0" selectLockedCells="1" sort="0" autoFilter="0" pivotTables="0" selectUnlockedCells="1"/>
  <mergeCells count="2">
    <mergeCell ref="C3:E3"/>
    <mergeCell ref="C4:E4"/>
  </mergeCells>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4A2B6-2B56-4A1E-B6A1-CC4802394A4C}">
  <sheetPr>
    <tabColor theme="2"/>
  </sheetPr>
  <dimension ref="A1:Z92"/>
  <sheetViews>
    <sheetView showGridLines="0" zoomScale="70" zoomScaleNormal="70" workbookViewId="0">
      <selection activeCell="H56" sqref="H56"/>
    </sheetView>
  </sheetViews>
  <sheetFormatPr defaultColWidth="0" defaultRowHeight="13.8" customHeight="1" zeroHeight="1" x14ac:dyDescent="0.25"/>
  <cols>
    <col min="1" max="1" width="3.77734375" style="9" customWidth="1"/>
    <col min="2" max="2" width="5.77734375" style="9" customWidth="1"/>
    <col min="3" max="3" width="10.77734375" style="9" customWidth="1"/>
    <col min="4" max="4" width="15.77734375" style="9" customWidth="1"/>
    <col min="5" max="5" width="30" style="9" customWidth="1"/>
    <col min="6" max="6" width="33.77734375" style="9" customWidth="1"/>
    <col min="7" max="7" width="44.44140625" style="9" customWidth="1"/>
    <col min="8" max="8" width="46.44140625" style="9" bestFit="1" customWidth="1"/>
    <col min="9" max="9" width="52.21875" style="9" bestFit="1" customWidth="1"/>
    <col min="10" max="10" width="81.21875" style="9" bestFit="1" customWidth="1"/>
    <col min="11" max="11" width="76.44140625" style="9" bestFit="1" customWidth="1"/>
    <col min="12" max="22" width="15.77734375" style="9" customWidth="1"/>
    <col min="23" max="23" width="20.77734375" style="9" customWidth="1"/>
    <col min="24" max="24" width="5.77734375" style="9" customWidth="1"/>
    <col min="25" max="25" width="3.77734375" style="9" customWidth="1"/>
    <col min="26" max="26" width="0" style="9" hidden="1" customWidth="1"/>
    <col min="27" max="16384" width="9.21875" style="9" hidden="1"/>
  </cols>
  <sheetData>
    <row r="1" spans="1:24" ht="14.4" thickBot="1" x14ac:dyDescent="0.3"/>
    <row r="2" spans="1:24" x14ac:dyDescent="0.25">
      <c r="A2" s="10"/>
      <c r="B2" s="73"/>
      <c r="C2" s="74"/>
      <c r="D2" s="74"/>
      <c r="E2" s="74"/>
      <c r="F2" s="74"/>
      <c r="G2" s="74"/>
      <c r="H2" s="74"/>
      <c r="I2" s="74"/>
      <c r="J2" s="74"/>
      <c r="K2" s="74"/>
      <c r="L2" s="74"/>
      <c r="M2" s="74"/>
      <c r="N2" s="74"/>
      <c r="O2" s="74"/>
      <c r="P2" s="74"/>
      <c r="Q2" s="74"/>
      <c r="R2" s="74"/>
      <c r="S2" s="74"/>
      <c r="T2" s="74"/>
      <c r="U2" s="74"/>
      <c r="V2" s="74"/>
      <c r="W2" s="74"/>
      <c r="X2" s="75"/>
    </row>
    <row r="3" spans="1:24" ht="16.05" customHeight="1" x14ac:dyDescent="0.25">
      <c r="B3" s="12"/>
      <c r="C3" s="226" t="s">
        <v>1478</v>
      </c>
      <c r="D3" s="226"/>
      <c r="E3" s="226"/>
      <c r="F3" s="71"/>
      <c r="G3" s="71"/>
      <c r="H3" s="71"/>
      <c r="I3" s="71"/>
      <c r="J3" s="71"/>
      <c r="K3" s="71"/>
      <c r="L3" s="71"/>
      <c r="M3" s="71"/>
      <c r="N3" s="71"/>
      <c r="O3" s="71"/>
      <c r="P3" s="71"/>
      <c r="Q3" s="71"/>
      <c r="R3" s="71"/>
      <c r="S3" s="71"/>
      <c r="T3" s="71"/>
      <c r="U3" s="71"/>
      <c r="V3" s="71"/>
      <c r="W3" s="71"/>
      <c r="X3" s="13"/>
    </row>
    <row r="4" spans="1:24" x14ac:dyDescent="0.25">
      <c r="B4" s="12"/>
      <c r="C4" s="30" t="s">
        <v>1479</v>
      </c>
      <c r="D4" s="30"/>
      <c r="E4" s="30"/>
      <c r="F4" s="71"/>
      <c r="G4" s="71"/>
      <c r="H4" s="71"/>
      <c r="I4" s="71"/>
      <c r="J4" s="71"/>
      <c r="K4" s="71"/>
      <c r="L4" s="71"/>
      <c r="M4" s="71"/>
      <c r="N4" s="71"/>
      <c r="O4" s="71"/>
      <c r="P4" s="71"/>
      <c r="Q4" s="71"/>
      <c r="R4" s="71"/>
      <c r="S4" s="71"/>
      <c r="T4" s="71"/>
      <c r="U4" s="71"/>
      <c r="V4" s="71"/>
      <c r="W4" s="71"/>
      <c r="X4" s="13"/>
    </row>
    <row r="5" spans="1:24" x14ac:dyDescent="0.25">
      <c r="B5" s="12"/>
      <c r="C5" s="71"/>
      <c r="D5" s="71"/>
      <c r="E5" s="71"/>
      <c r="F5" s="71"/>
      <c r="G5" s="71"/>
      <c r="H5" s="71"/>
      <c r="I5" s="71"/>
      <c r="J5" s="71"/>
      <c r="K5" s="71"/>
      <c r="L5" s="71"/>
      <c r="M5" s="71"/>
      <c r="N5" s="71"/>
      <c r="O5" s="71"/>
      <c r="P5" s="71"/>
      <c r="Q5" s="71"/>
      <c r="R5" s="71"/>
      <c r="S5" s="71"/>
      <c r="T5" s="71"/>
      <c r="U5" s="71"/>
      <c r="V5" s="71"/>
      <c r="W5" s="71"/>
      <c r="X5" s="13"/>
    </row>
    <row r="6" spans="1:24" ht="17.399999999999999" x14ac:dyDescent="0.3">
      <c r="B6" s="12"/>
      <c r="C6" s="83" t="s">
        <v>1480</v>
      </c>
      <c r="D6" s="83"/>
      <c r="E6" s="83"/>
      <c r="F6" s="71"/>
      <c r="G6" s="71"/>
      <c r="H6" s="71"/>
      <c r="I6" s="71"/>
      <c r="J6" s="71"/>
      <c r="K6" s="71"/>
      <c r="L6" s="71"/>
      <c r="M6" s="71"/>
      <c r="N6" s="71"/>
      <c r="O6" s="71"/>
      <c r="P6" s="71"/>
      <c r="Q6" s="71"/>
      <c r="R6" s="71"/>
      <c r="S6" s="71"/>
      <c r="T6" s="71"/>
      <c r="U6" s="71"/>
      <c r="V6" s="71"/>
      <c r="W6" s="71"/>
      <c r="X6" s="13"/>
    </row>
    <row r="7" spans="1:24" x14ac:dyDescent="0.25">
      <c r="B7" s="12"/>
      <c r="C7" s="30" t="s">
        <v>1481</v>
      </c>
      <c r="D7" s="76"/>
      <c r="E7" s="76"/>
      <c r="F7" s="71"/>
      <c r="G7" s="71"/>
      <c r="H7" s="71"/>
      <c r="I7" s="71"/>
      <c r="J7" s="71"/>
      <c r="K7" s="71"/>
      <c r="L7" s="71"/>
      <c r="M7" s="71"/>
      <c r="N7" s="71"/>
      <c r="O7" s="71"/>
      <c r="P7" s="71"/>
      <c r="Q7" s="71"/>
      <c r="R7" s="71"/>
      <c r="S7" s="71"/>
      <c r="T7" s="71"/>
      <c r="U7" s="71"/>
      <c r="V7" s="71"/>
      <c r="W7" s="71"/>
      <c r="X7" s="13"/>
    </row>
    <row r="8" spans="1:24" x14ac:dyDescent="0.25">
      <c r="B8" s="12"/>
      <c r="C8" s="71"/>
      <c r="D8" s="71"/>
      <c r="E8" s="71"/>
      <c r="F8" s="71"/>
      <c r="G8" s="71"/>
      <c r="H8" s="71"/>
      <c r="I8" s="71"/>
      <c r="J8" s="71"/>
      <c r="K8" s="71"/>
      <c r="L8" s="71"/>
      <c r="M8" s="71"/>
      <c r="N8" s="71"/>
      <c r="O8" s="71"/>
      <c r="P8" s="71"/>
      <c r="Q8" s="71"/>
      <c r="R8" s="71"/>
      <c r="S8" s="71"/>
      <c r="T8" s="71"/>
      <c r="U8" s="71"/>
      <c r="V8" s="71"/>
      <c r="W8" s="71"/>
      <c r="X8" s="13"/>
    </row>
    <row r="9" spans="1:24" ht="15.6" x14ac:dyDescent="0.3">
      <c r="B9" s="12"/>
      <c r="C9" s="30" t="s">
        <v>1482</v>
      </c>
      <c r="D9" s="76"/>
      <c r="E9" s="76"/>
      <c r="F9" s="71"/>
      <c r="G9" s="71"/>
      <c r="H9" s="71"/>
      <c r="I9" s="71"/>
      <c r="J9" s="71"/>
      <c r="K9" s="71"/>
      <c r="L9" s="71"/>
      <c r="M9" s="71"/>
      <c r="N9" s="71"/>
      <c r="O9" s="71"/>
      <c r="P9" s="71"/>
      <c r="Q9" s="71"/>
      <c r="R9" s="71"/>
      <c r="S9" s="71"/>
      <c r="T9" s="71"/>
      <c r="U9" s="71"/>
      <c r="V9" s="71"/>
      <c r="W9" s="71"/>
      <c r="X9" s="13"/>
    </row>
    <row r="10" spans="1:24" ht="14.4" thickBot="1" x14ac:dyDescent="0.3">
      <c r="B10" s="12"/>
      <c r="C10" s="240"/>
      <c r="D10" s="243" t="s">
        <v>1404</v>
      </c>
      <c r="E10" s="244"/>
      <c r="F10" s="244"/>
      <c r="G10" s="245"/>
      <c r="H10" s="249" t="s">
        <v>1405</v>
      </c>
      <c r="I10" s="250"/>
      <c r="J10" s="250"/>
      <c r="K10" s="250"/>
      <c r="L10" s="250"/>
      <c r="M10" s="250"/>
      <c r="N10" s="251"/>
      <c r="O10" s="254" t="s">
        <v>1406</v>
      </c>
      <c r="P10" s="254"/>
      <c r="Q10" s="254"/>
      <c r="R10" s="254"/>
      <c r="S10" s="254"/>
      <c r="T10" s="254"/>
      <c r="U10" s="254"/>
      <c r="V10" s="254"/>
      <c r="W10" s="1"/>
      <c r="X10" s="13"/>
    </row>
    <row r="11" spans="1:24" x14ac:dyDescent="0.25">
      <c r="B11" s="12"/>
      <c r="C11" s="241"/>
      <c r="D11" s="246"/>
      <c r="E11" s="247"/>
      <c r="F11" s="247"/>
      <c r="G11" s="248"/>
      <c r="H11" s="252"/>
      <c r="I11" s="253"/>
      <c r="J11" s="253"/>
      <c r="K11" s="253"/>
      <c r="L11" s="253"/>
      <c r="M11" s="253"/>
      <c r="N11" s="253"/>
      <c r="O11" s="255" t="s">
        <v>1407</v>
      </c>
      <c r="P11" s="256"/>
      <c r="Q11" s="256"/>
      <c r="R11" s="257"/>
      <c r="S11" s="258" t="s">
        <v>1408</v>
      </c>
      <c r="T11" s="259"/>
      <c r="U11" s="259"/>
      <c r="V11" s="260"/>
      <c r="W11" s="5"/>
      <c r="X11" s="13"/>
    </row>
    <row r="12" spans="1:24" s="54" customFormat="1" ht="42" thickBot="1" x14ac:dyDescent="0.3">
      <c r="A12" s="9"/>
      <c r="B12" s="12"/>
      <c r="C12" s="242"/>
      <c r="D12" s="79" t="s">
        <v>1413</v>
      </c>
      <c r="E12" s="79" t="s">
        <v>1414</v>
      </c>
      <c r="F12" s="2" t="s">
        <v>1415</v>
      </c>
      <c r="G12" s="79" t="s">
        <v>1416</v>
      </c>
      <c r="H12" s="80" t="s">
        <v>1483</v>
      </c>
      <c r="I12" s="80" t="s">
        <v>1484</v>
      </c>
      <c r="J12" s="80" t="s">
        <v>1485</v>
      </c>
      <c r="K12" s="80" t="s">
        <v>1420</v>
      </c>
      <c r="L12" s="80" t="s">
        <v>1421</v>
      </c>
      <c r="M12" s="80" t="s">
        <v>1422</v>
      </c>
      <c r="N12" s="3" t="s">
        <v>1423</v>
      </c>
      <c r="O12" s="6" t="s">
        <v>1424</v>
      </c>
      <c r="P12" s="4" t="s">
        <v>1425</v>
      </c>
      <c r="Q12" s="4" t="s">
        <v>1426</v>
      </c>
      <c r="R12" s="7" t="s">
        <v>1427</v>
      </c>
      <c r="S12" s="6" t="s">
        <v>1424</v>
      </c>
      <c r="T12" s="4" t="s">
        <v>1425</v>
      </c>
      <c r="U12" s="4" t="s">
        <v>1426</v>
      </c>
      <c r="V12" s="7" t="s">
        <v>1427</v>
      </c>
      <c r="W12" s="5" t="s">
        <v>1428</v>
      </c>
      <c r="X12" s="13"/>
    </row>
    <row r="13" spans="1:24" ht="14.4" thickBot="1" x14ac:dyDescent="0.3">
      <c r="B13" s="12"/>
      <c r="C13" s="78">
        <f>IF(D13="","",1)</f>
        <v>1</v>
      </c>
      <c r="D13" s="84">
        <v>3709</v>
      </c>
      <c r="E13" s="137">
        <v>44370</v>
      </c>
      <c r="F13" s="182">
        <v>440286.67</v>
      </c>
      <c r="G13" s="85" t="s">
        <v>1486</v>
      </c>
      <c r="H13" s="85" t="s">
        <v>20</v>
      </c>
      <c r="I13" s="85" t="s">
        <v>35</v>
      </c>
      <c r="J13" s="85" t="s">
        <v>37</v>
      </c>
      <c r="K13" s="85" t="s">
        <v>274</v>
      </c>
      <c r="L13" s="86">
        <v>1979</v>
      </c>
      <c r="M13" s="86">
        <v>10</v>
      </c>
      <c r="N13" s="187">
        <v>198</v>
      </c>
      <c r="O13" s="87"/>
      <c r="P13" s="88"/>
      <c r="Q13" s="88"/>
      <c r="R13" s="89"/>
      <c r="S13" s="90"/>
      <c r="T13" s="88"/>
      <c r="U13" s="88"/>
      <c r="V13" s="89"/>
      <c r="W13" s="91"/>
      <c r="X13" s="13"/>
    </row>
    <row r="14" spans="1:24" x14ac:dyDescent="0.25">
      <c r="B14" s="12"/>
      <c r="C14" s="81"/>
      <c r="D14" s="92"/>
      <c r="E14" s="93"/>
      <c r="F14" s="94"/>
      <c r="G14" s="92"/>
      <c r="H14" s="92"/>
      <c r="I14" s="92"/>
      <c r="J14" s="92"/>
      <c r="K14" s="92"/>
      <c r="L14" s="95"/>
      <c r="M14" s="95"/>
      <c r="N14" s="96"/>
      <c r="O14" s="97"/>
      <c r="P14" s="93"/>
      <c r="Q14" s="93"/>
      <c r="R14" s="98"/>
      <c r="S14" s="97"/>
      <c r="T14" s="93"/>
      <c r="U14" s="93"/>
      <c r="V14" s="98"/>
      <c r="W14" s="99"/>
      <c r="X14" s="13"/>
    </row>
    <row r="15" spans="1:24" x14ac:dyDescent="0.25">
      <c r="B15" s="12"/>
      <c r="C15" s="71"/>
      <c r="D15" s="71"/>
      <c r="E15" s="71"/>
      <c r="F15" s="71"/>
      <c r="G15" s="71"/>
      <c r="H15" s="71"/>
      <c r="I15" s="71"/>
      <c r="J15" s="71"/>
      <c r="K15" s="71"/>
      <c r="L15" s="71"/>
      <c r="M15" s="71"/>
      <c r="N15" s="71"/>
      <c r="O15" s="71"/>
      <c r="P15" s="71"/>
      <c r="Q15" s="71"/>
      <c r="R15" s="71"/>
      <c r="S15" s="71"/>
      <c r="T15" s="71"/>
      <c r="U15" s="71"/>
      <c r="V15" s="71"/>
      <c r="W15" s="71"/>
      <c r="X15" s="13"/>
    </row>
    <row r="16" spans="1:24" ht="15.6" x14ac:dyDescent="0.3">
      <c r="B16" s="12"/>
      <c r="C16" s="71" t="s">
        <v>1487</v>
      </c>
      <c r="D16" s="71"/>
      <c r="E16" s="71"/>
      <c r="F16" s="71"/>
      <c r="G16" s="71"/>
      <c r="H16" s="71"/>
      <c r="I16" s="71"/>
      <c r="J16" s="71"/>
      <c r="K16" s="71"/>
      <c r="L16" s="71"/>
      <c r="M16" s="71"/>
      <c r="N16" s="71"/>
      <c r="O16" s="71"/>
      <c r="P16" s="71"/>
      <c r="Q16" s="71"/>
      <c r="R16" s="71"/>
      <c r="S16" s="71"/>
      <c r="T16" s="71"/>
      <c r="U16" s="71"/>
      <c r="V16" s="71"/>
      <c r="W16" s="71"/>
      <c r="X16" s="13"/>
    </row>
    <row r="17" spans="1:24" ht="14.4" thickBot="1" x14ac:dyDescent="0.3">
      <c r="B17" s="12"/>
      <c r="C17" s="240"/>
      <c r="D17" s="243" t="s">
        <v>1404</v>
      </c>
      <c r="E17" s="244"/>
      <c r="F17" s="244"/>
      <c r="G17" s="245"/>
      <c r="H17" s="249" t="s">
        <v>1405</v>
      </c>
      <c r="I17" s="250"/>
      <c r="J17" s="250"/>
      <c r="K17" s="250"/>
      <c r="L17" s="250"/>
      <c r="M17" s="250"/>
      <c r="N17" s="251"/>
      <c r="O17" s="254" t="s">
        <v>1406</v>
      </c>
      <c r="P17" s="254"/>
      <c r="Q17" s="254"/>
      <c r="R17" s="254"/>
      <c r="S17" s="254"/>
      <c r="T17" s="254"/>
      <c r="U17" s="254"/>
      <c r="V17" s="254"/>
      <c r="W17" s="1"/>
      <c r="X17" s="13"/>
    </row>
    <row r="18" spans="1:24" x14ac:dyDescent="0.25">
      <c r="B18" s="12"/>
      <c r="C18" s="241"/>
      <c r="D18" s="246"/>
      <c r="E18" s="247"/>
      <c r="F18" s="247"/>
      <c r="G18" s="248"/>
      <c r="H18" s="252"/>
      <c r="I18" s="253"/>
      <c r="J18" s="253"/>
      <c r="K18" s="253"/>
      <c r="L18" s="253"/>
      <c r="M18" s="253"/>
      <c r="N18" s="253"/>
      <c r="O18" s="255" t="s">
        <v>1407</v>
      </c>
      <c r="P18" s="256"/>
      <c r="Q18" s="256"/>
      <c r="R18" s="257"/>
      <c r="S18" s="258" t="s">
        <v>1408</v>
      </c>
      <c r="T18" s="259"/>
      <c r="U18" s="259"/>
      <c r="V18" s="260"/>
      <c r="W18" s="5"/>
      <c r="X18" s="13"/>
    </row>
    <row r="19" spans="1:24" s="54" customFormat="1" ht="42" thickBot="1" x14ac:dyDescent="0.3">
      <c r="A19" s="9"/>
      <c r="B19" s="12"/>
      <c r="C19" s="242"/>
      <c r="D19" s="79" t="s">
        <v>1413</v>
      </c>
      <c r="E19" s="79" t="s">
        <v>1414</v>
      </c>
      <c r="F19" s="2" t="s">
        <v>1415</v>
      </c>
      <c r="G19" s="79" t="s">
        <v>1416</v>
      </c>
      <c r="H19" s="80" t="s">
        <v>1483</v>
      </c>
      <c r="I19" s="80" t="s">
        <v>1484</v>
      </c>
      <c r="J19" s="80" t="s">
        <v>1485</v>
      </c>
      <c r="K19" s="80" t="s">
        <v>1420</v>
      </c>
      <c r="L19" s="80" t="s">
        <v>1421</v>
      </c>
      <c r="M19" s="80" t="s">
        <v>1422</v>
      </c>
      <c r="N19" s="3" t="s">
        <v>1423</v>
      </c>
      <c r="O19" s="6" t="s">
        <v>1424</v>
      </c>
      <c r="P19" s="4" t="s">
        <v>1425</v>
      </c>
      <c r="Q19" s="4" t="s">
        <v>1426</v>
      </c>
      <c r="R19" s="7" t="s">
        <v>1427</v>
      </c>
      <c r="S19" s="6" t="s">
        <v>1424</v>
      </c>
      <c r="T19" s="4" t="s">
        <v>1425</v>
      </c>
      <c r="U19" s="4" t="s">
        <v>1426</v>
      </c>
      <c r="V19" s="7" t="s">
        <v>1427</v>
      </c>
      <c r="W19" s="5" t="s">
        <v>1428</v>
      </c>
      <c r="X19" s="13"/>
    </row>
    <row r="20" spans="1:24" ht="14.4" thickBot="1" x14ac:dyDescent="0.3">
      <c r="B20" s="12"/>
      <c r="C20" s="57">
        <f>IF(D20="","",1)</f>
        <v>1</v>
      </c>
      <c r="D20" s="100">
        <v>3709</v>
      </c>
      <c r="E20" s="138">
        <v>44370</v>
      </c>
      <c r="F20" s="183">
        <v>440286.67</v>
      </c>
      <c r="G20" s="100" t="s">
        <v>1486</v>
      </c>
      <c r="H20" s="101" t="s">
        <v>20</v>
      </c>
      <c r="I20" s="101" t="s">
        <v>35</v>
      </c>
      <c r="J20" s="101" t="s">
        <v>37</v>
      </c>
      <c r="K20" s="101" t="s">
        <v>274</v>
      </c>
      <c r="L20" s="102">
        <v>1979</v>
      </c>
      <c r="M20" s="103">
        <v>10</v>
      </c>
      <c r="N20" s="188">
        <v>198</v>
      </c>
      <c r="O20" s="104">
        <v>1979</v>
      </c>
      <c r="P20" s="137">
        <v>44431</v>
      </c>
      <c r="Q20" s="147">
        <v>44396</v>
      </c>
      <c r="R20" s="148"/>
      <c r="S20" s="90"/>
      <c r="T20" s="88"/>
      <c r="U20" s="88"/>
      <c r="V20" s="89"/>
      <c r="W20" s="91"/>
      <c r="X20" s="13"/>
    </row>
    <row r="21" spans="1:24" x14ac:dyDescent="0.25">
      <c r="B21" s="12"/>
      <c r="C21" s="62" t="str">
        <f>IFERROR(IF(D21="","",C20+1),"")</f>
        <v/>
      </c>
      <c r="D21" s="106"/>
      <c r="E21" s="107"/>
      <c r="F21" s="108"/>
      <c r="G21" s="92"/>
      <c r="H21" s="92"/>
      <c r="I21" s="92"/>
      <c r="J21" s="92"/>
      <c r="K21" s="106"/>
      <c r="L21" s="109"/>
      <c r="M21" s="109"/>
      <c r="N21" s="110"/>
      <c r="O21" s="145"/>
      <c r="P21" s="142"/>
      <c r="Q21" s="142"/>
      <c r="R21" s="146"/>
      <c r="S21" s="112"/>
      <c r="T21" s="107"/>
      <c r="U21" s="107"/>
      <c r="V21" s="111"/>
      <c r="W21" s="113"/>
      <c r="X21" s="13"/>
    </row>
    <row r="22" spans="1:24" x14ac:dyDescent="0.25">
      <c r="B22" s="12"/>
      <c r="C22" s="71"/>
      <c r="D22" s="71"/>
      <c r="E22" s="71"/>
      <c r="F22" s="71"/>
      <c r="G22" s="71"/>
      <c r="H22" s="71"/>
      <c r="I22" s="71"/>
      <c r="J22" s="71"/>
      <c r="K22" s="71"/>
      <c r="L22" s="71"/>
      <c r="M22" s="71"/>
      <c r="N22" s="71"/>
      <c r="O22" s="71"/>
      <c r="P22" s="71"/>
      <c r="Q22" s="71"/>
      <c r="R22" s="71"/>
      <c r="S22" s="71"/>
      <c r="T22" s="71"/>
      <c r="U22" s="71"/>
      <c r="V22" s="71"/>
      <c r="W22" s="71"/>
      <c r="X22" s="13"/>
    </row>
    <row r="23" spans="1:24" ht="15.6" x14ac:dyDescent="0.3">
      <c r="B23" s="12"/>
      <c r="C23" s="71" t="s">
        <v>1488</v>
      </c>
      <c r="D23" s="71"/>
      <c r="E23" s="71"/>
      <c r="F23" s="71"/>
      <c r="G23" s="71"/>
      <c r="H23" s="71"/>
      <c r="I23" s="71"/>
      <c r="J23" s="71"/>
      <c r="K23" s="71"/>
      <c r="L23" s="71"/>
      <c r="M23" s="71"/>
      <c r="N23" s="71"/>
      <c r="O23" s="71"/>
      <c r="P23" s="71"/>
      <c r="Q23" s="71"/>
      <c r="R23" s="71"/>
      <c r="S23" s="71"/>
      <c r="T23" s="71"/>
      <c r="U23" s="71"/>
      <c r="V23" s="71"/>
      <c r="W23" s="71"/>
      <c r="X23" s="13"/>
    </row>
    <row r="24" spans="1:24" ht="14.4" thickBot="1" x14ac:dyDescent="0.3">
      <c r="B24" s="12"/>
      <c r="C24" s="240"/>
      <c r="D24" s="243" t="s">
        <v>1404</v>
      </c>
      <c r="E24" s="244"/>
      <c r="F24" s="244"/>
      <c r="G24" s="245"/>
      <c r="H24" s="249" t="s">
        <v>1405</v>
      </c>
      <c r="I24" s="250"/>
      <c r="J24" s="250"/>
      <c r="K24" s="250"/>
      <c r="L24" s="250"/>
      <c r="M24" s="250"/>
      <c r="N24" s="251"/>
      <c r="O24" s="254" t="s">
        <v>1406</v>
      </c>
      <c r="P24" s="254"/>
      <c r="Q24" s="254"/>
      <c r="R24" s="254"/>
      <c r="S24" s="254"/>
      <c r="T24" s="254"/>
      <c r="U24" s="254"/>
      <c r="V24" s="254"/>
      <c r="W24" s="1"/>
      <c r="X24" s="13"/>
    </row>
    <row r="25" spans="1:24" x14ac:dyDescent="0.25">
      <c r="B25" s="12"/>
      <c r="C25" s="241"/>
      <c r="D25" s="246"/>
      <c r="E25" s="247"/>
      <c r="F25" s="247"/>
      <c r="G25" s="248"/>
      <c r="H25" s="252"/>
      <c r="I25" s="253"/>
      <c r="J25" s="253"/>
      <c r="K25" s="253"/>
      <c r="L25" s="253"/>
      <c r="M25" s="253"/>
      <c r="N25" s="253"/>
      <c r="O25" s="255" t="s">
        <v>1407</v>
      </c>
      <c r="P25" s="256"/>
      <c r="Q25" s="256"/>
      <c r="R25" s="257"/>
      <c r="S25" s="258" t="s">
        <v>1408</v>
      </c>
      <c r="T25" s="259"/>
      <c r="U25" s="259"/>
      <c r="V25" s="260"/>
      <c r="W25" s="5"/>
      <c r="X25" s="13"/>
    </row>
    <row r="26" spans="1:24" s="54" customFormat="1" ht="42" thickBot="1" x14ac:dyDescent="0.3">
      <c r="A26" s="9"/>
      <c r="B26" s="12"/>
      <c r="C26" s="242"/>
      <c r="D26" s="79" t="s">
        <v>1413</v>
      </c>
      <c r="E26" s="79" t="s">
        <v>1414</v>
      </c>
      <c r="F26" s="2" t="s">
        <v>1415</v>
      </c>
      <c r="G26" s="79" t="s">
        <v>1416</v>
      </c>
      <c r="H26" s="80" t="s">
        <v>1483</v>
      </c>
      <c r="I26" s="80" t="s">
        <v>1484</v>
      </c>
      <c r="J26" s="80" t="s">
        <v>1485</v>
      </c>
      <c r="K26" s="80" t="s">
        <v>1420</v>
      </c>
      <c r="L26" s="80" t="s">
        <v>1421</v>
      </c>
      <c r="M26" s="80" t="s">
        <v>1422</v>
      </c>
      <c r="N26" s="3" t="s">
        <v>1423</v>
      </c>
      <c r="O26" s="6" t="s">
        <v>1424</v>
      </c>
      <c r="P26" s="4" t="s">
        <v>1425</v>
      </c>
      <c r="Q26" s="4" t="s">
        <v>1426</v>
      </c>
      <c r="R26" s="7" t="s">
        <v>1427</v>
      </c>
      <c r="S26" s="6" t="s">
        <v>1424</v>
      </c>
      <c r="T26" s="4" t="s">
        <v>1425</v>
      </c>
      <c r="U26" s="4" t="s">
        <v>1426</v>
      </c>
      <c r="V26" s="7" t="s">
        <v>1427</v>
      </c>
      <c r="W26" s="5" t="s">
        <v>1428</v>
      </c>
      <c r="X26" s="13"/>
    </row>
    <row r="27" spans="1:24" ht="14.4" thickBot="1" x14ac:dyDescent="0.3">
      <c r="B27" s="12"/>
      <c r="C27" s="57">
        <f>IF(D27="","",1)</f>
        <v>1</v>
      </c>
      <c r="D27" s="100">
        <v>3709</v>
      </c>
      <c r="E27" s="138">
        <v>44370</v>
      </c>
      <c r="F27" s="183">
        <v>440286.67</v>
      </c>
      <c r="G27" s="100" t="s">
        <v>1486</v>
      </c>
      <c r="H27" s="101" t="s">
        <v>20</v>
      </c>
      <c r="I27" s="101" t="s">
        <v>35</v>
      </c>
      <c r="J27" s="101" t="s">
        <v>37</v>
      </c>
      <c r="K27" s="101" t="s">
        <v>274</v>
      </c>
      <c r="L27" s="102">
        <v>1979</v>
      </c>
      <c r="M27" s="103">
        <v>10</v>
      </c>
      <c r="N27" s="188">
        <v>198</v>
      </c>
      <c r="O27" s="90">
        <v>1979</v>
      </c>
      <c r="P27" s="138">
        <v>44431</v>
      </c>
      <c r="Q27" s="149">
        <v>44396</v>
      </c>
      <c r="R27" s="150">
        <v>44426</v>
      </c>
      <c r="S27" s="87"/>
      <c r="T27" s="88"/>
      <c r="U27" s="88"/>
      <c r="V27" s="89"/>
      <c r="W27" s="91"/>
      <c r="X27" s="13"/>
    </row>
    <row r="28" spans="1:24" x14ac:dyDescent="0.25">
      <c r="B28" s="12"/>
      <c r="C28" s="62" t="str">
        <f>IFERROR(IF(D28="","",C27+1),"")</f>
        <v/>
      </c>
      <c r="D28" s="106"/>
      <c r="E28" s="107"/>
      <c r="F28" s="108"/>
      <c r="G28" s="92"/>
      <c r="H28" s="92"/>
      <c r="I28" s="92"/>
      <c r="J28" s="92"/>
      <c r="K28" s="106"/>
      <c r="L28" s="109"/>
      <c r="M28" s="109"/>
      <c r="N28" s="110"/>
      <c r="O28" s="112"/>
      <c r="P28" s="107"/>
      <c r="Q28" s="107"/>
      <c r="R28" s="98"/>
      <c r="S28" s="112"/>
      <c r="T28" s="107"/>
      <c r="U28" s="107"/>
      <c r="V28" s="111"/>
      <c r="W28" s="113"/>
      <c r="X28" s="13"/>
    </row>
    <row r="29" spans="1:24" x14ac:dyDescent="0.25">
      <c r="B29" s="12"/>
      <c r="C29" s="71"/>
      <c r="D29" s="71"/>
      <c r="E29" s="71"/>
      <c r="F29" s="71"/>
      <c r="G29" s="71"/>
      <c r="H29" s="71"/>
      <c r="I29" s="71"/>
      <c r="J29" s="71"/>
      <c r="K29" s="71"/>
      <c r="L29" s="71"/>
      <c r="M29" s="71"/>
      <c r="N29" s="71"/>
      <c r="O29" s="71"/>
      <c r="P29" s="71"/>
      <c r="Q29" s="71"/>
      <c r="R29" s="71"/>
      <c r="S29" s="71"/>
      <c r="T29" s="71"/>
      <c r="U29" s="71"/>
      <c r="V29" s="71"/>
      <c r="W29" s="71"/>
      <c r="X29" s="13"/>
    </row>
    <row r="30" spans="1:24" ht="17.399999999999999" x14ac:dyDescent="0.3">
      <c r="B30" s="12"/>
      <c r="C30" s="83" t="s">
        <v>1489</v>
      </c>
      <c r="D30" s="83"/>
      <c r="E30" s="83"/>
      <c r="F30" s="71"/>
      <c r="G30" s="71"/>
      <c r="H30" s="71"/>
      <c r="I30" s="71"/>
      <c r="J30" s="71"/>
      <c r="K30" s="71"/>
      <c r="L30" s="71"/>
      <c r="M30" s="71"/>
      <c r="N30" s="71"/>
      <c r="O30" s="71"/>
      <c r="P30" s="71"/>
      <c r="Q30" s="71"/>
      <c r="R30" s="71"/>
      <c r="S30" s="71"/>
      <c r="T30" s="71"/>
      <c r="U30" s="71"/>
      <c r="V30" s="71"/>
      <c r="W30" s="71"/>
      <c r="X30" s="13"/>
    </row>
    <row r="31" spans="1:24" x14ac:dyDescent="0.25">
      <c r="B31" s="12"/>
      <c r="C31" s="30" t="s">
        <v>1490</v>
      </c>
      <c r="D31" s="76"/>
      <c r="E31" s="76"/>
      <c r="F31" s="71"/>
      <c r="G31" s="71"/>
      <c r="H31" s="71"/>
      <c r="I31" s="71"/>
      <c r="J31" s="71"/>
      <c r="K31" s="71"/>
      <c r="L31" s="71"/>
      <c r="M31" s="71"/>
      <c r="N31" s="71"/>
      <c r="O31" s="71"/>
      <c r="P31" s="71"/>
      <c r="Q31" s="71"/>
      <c r="R31" s="71"/>
      <c r="S31" s="71"/>
      <c r="T31" s="71"/>
      <c r="U31" s="71"/>
      <c r="V31" s="71"/>
      <c r="W31" s="71"/>
      <c r="X31" s="13"/>
    </row>
    <row r="32" spans="1:24" x14ac:dyDescent="0.25">
      <c r="B32" s="12"/>
      <c r="C32" s="71"/>
      <c r="D32" s="71"/>
      <c r="E32" s="71"/>
      <c r="F32" s="71"/>
      <c r="G32" s="71"/>
      <c r="H32" s="71"/>
      <c r="I32" s="71"/>
      <c r="J32" s="71"/>
      <c r="K32" s="71"/>
      <c r="L32" s="71"/>
      <c r="M32" s="71"/>
      <c r="N32" s="71"/>
      <c r="O32" s="71"/>
      <c r="P32" s="71"/>
      <c r="Q32" s="71"/>
      <c r="R32" s="71"/>
      <c r="S32" s="71"/>
      <c r="T32" s="71"/>
      <c r="U32" s="71"/>
      <c r="V32" s="71"/>
      <c r="W32" s="71"/>
      <c r="X32" s="13"/>
    </row>
    <row r="33" spans="1:24" ht="15.6" x14ac:dyDescent="0.3">
      <c r="B33" s="12"/>
      <c r="C33" s="30" t="s">
        <v>1491</v>
      </c>
      <c r="D33" s="76"/>
      <c r="E33" s="76"/>
      <c r="F33" s="71"/>
      <c r="G33" s="71"/>
      <c r="H33" s="71"/>
      <c r="I33" s="71"/>
      <c r="J33" s="71"/>
      <c r="K33" s="71"/>
      <c r="L33" s="71"/>
      <c r="M33" s="71"/>
      <c r="N33" s="71"/>
      <c r="O33" s="71"/>
      <c r="P33" s="71"/>
      <c r="Q33" s="71"/>
      <c r="R33" s="71"/>
      <c r="S33" s="71"/>
      <c r="T33" s="71"/>
      <c r="U33" s="71"/>
      <c r="V33" s="71"/>
      <c r="W33" s="71"/>
      <c r="X33" s="13"/>
    </row>
    <row r="34" spans="1:24" ht="14.4" thickBot="1" x14ac:dyDescent="0.3">
      <c r="B34" s="12"/>
      <c r="C34" s="240"/>
      <c r="D34" s="243" t="s">
        <v>1404</v>
      </c>
      <c r="E34" s="244"/>
      <c r="F34" s="244"/>
      <c r="G34" s="245"/>
      <c r="H34" s="249" t="s">
        <v>1405</v>
      </c>
      <c r="I34" s="250"/>
      <c r="J34" s="250"/>
      <c r="K34" s="250"/>
      <c r="L34" s="250"/>
      <c r="M34" s="250"/>
      <c r="N34" s="251"/>
      <c r="O34" s="254" t="s">
        <v>1406</v>
      </c>
      <c r="P34" s="254"/>
      <c r="Q34" s="254"/>
      <c r="R34" s="254"/>
      <c r="S34" s="254"/>
      <c r="T34" s="254"/>
      <c r="U34" s="254"/>
      <c r="V34" s="254"/>
      <c r="W34" s="1"/>
      <c r="X34" s="13"/>
    </row>
    <row r="35" spans="1:24" x14ac:dyDescent="0.25">
      <c r="B35" s="12"/>
      <c r="C35" s="241"/>
      <c r="D35" s="246"/>
      <c r="E35" s="247"/>
      <c r="F35" s="247"/>
      <c r="G35" s="248"/>
      <c r="H35" s="252"/>
      <c r="I35" s="253"/>
      <c r="J35" s="253"/>
      <c r="K35" s="253"/>
      <c r="L35" s="253"/>
      <c r="M35" s="253"/>
      <c r="N35" s="253"/>
      <c r="O35" s="255" t="s">
        <v>1407</v>
      </c>
      <c r="P35" s="256"/>
      <c r="Q35" s="256"/>
      <c r="R35" s="257"/>
      <c r="S35" s="258" t="s">
        <v>1408</v>
      </c>
      <c r="T35" s="259"/>
      <c r="U35" s="259"/>
      <c r="V35" s="260"/>
      <c r="W35" s="5"/>
      <c r="X35" s="13"/>
    </row>
    <row r="36" spans="1:24" s="54" customFormat="1" ht="42" thickBot="1" x14ac:dyDescent="0.3">
      <c r="A36" s="9"/>
      <c r="B36" s="12"/>
      <c r="C36" s="242"/>
      <c r="D36" s="79" t="s">
        <v>1413</v>
      </c>
      <c r="E36" s="79" t="s">
        <v>1414</v>
      </c>
      <c r="F36" s="2" t="s">
        <v>1415</v>
      </c>
      <c r="G36" s="79" t="s">
        <v>1416</v>
      </c>
      <c r="H36" s="80" t="s">
        <v>1483</v>
      </c>
      <c r="I36" s="80" t="s">
        <v>1484</v>
      </c>
      <c r="J36" s="80" t="s">
        <v>1485</v>
      </c>
      <c r="K36" s="80" t="s">
        <v>1420</v>
      </c>
      <c r="L36" s="80" t="s">
        <v>1421</v>
      </c>
      <c r="M36" s="80" t="s">
        <v>1422</v>
      </c>
      <c r="N36" s="3" t="s">
        <v>1423</v>
      </c>
      <c r="O36" s="6" t="s">
        <v>1424</v>
      </c>
      <c r="P36" s="4" t="s">
        <v>1425</v>
      </c>
      <c r="Q36" s="4" t="s">
        <v>1426</v>
      </c>
      <c r="R36" s="7" t="s">
        <v>1427</v>
      </c>
      <c r="S36" s="6" t="s">
        <v>1424</v>
      </c>
      <c r="T36" s="4" t="s">
        <v>1425</v>
      </c>
      <c r="U36" s="4" t="s">
        <v>1426</v>
      </c>
      <c r="V36" s="7" t="s">
        <v>1427</v>
      </c>
      <c r="W36" s="5" t="s">
        <v>1428</v>
      </c>
      <c r="X36" s="13"/>
    </row>
    <row r="37" spans="1:24" x14ac:dyDescent="0.25">
      <c r="B37" s="12"/>
      <c r="C37" s="78">
        <f>IF(D37="","",1)</f>
        <v>1</v>
      </c>
      <c r="D37" s="114">
        <v>3880</v>
      </c>
      <c r="E37" s="139">
        <v>44376</v>
      </c>
      <c r="F37" s="184">
        <v>1828111.15</v>
      </c>
      <c r="G37" s="115" t="s">
        <v>1486</v>
      </c>
      <c r="H37" s="115" t="s">
        <v>275</v>
      </c>
      <c r="I37" s="115" t="s">
        <v>94</v>
      </c>
      <c r="J37" s="115" t="s">
        <v>276</v>
      </c>
      <c r="K37" s="115" t="s">
        <v>277</v>
      </c>
      <c r="L37" s="116">
        <v>315000</v>
      </c>
      <c r="M37" s="116">
        <v>1</v>
      </c>
      <c r="N37" s="189">
        <v>0.55000000000000004</v>
      </c>
      <c r="O37" s="87"/>
      <c r="P37" s="88"/>
      <c r="Q37" s="88"/>
      <c r="R37" s="89"/>
      <c r="S37" s="90"/>
      <c r="T37" s="88"/>
      <c r="U37" s="88"/>
      <c r="V37" s="89"/>
      <c r="W37" s="91"/>
      <c r="X37" s="13"/>
    </row>
    <row r="38" spans="1:24" x14ac:dyDescent="0.25">
      <c r="B38" s="12"/>
      <c r="C38" s="82">
        <f>IFERROR(IF(D38="","",C37+1),"")</f>
        <v>2</v>
      </c>
      <c r="D38" s="117">
        <v>3880</v>
      </c>
      <c r="E38" s="140">
        <v>44376</v>
      </c>
      <c r="F38" s="185">
        <v>1828111.15</v>
      </c>
      <c r="G38" s="118" t="s">
        <v>1486</v>
      </c>
      <c r="H38" s="118" t="s">
        <v>275</v>
      </c>
      <c r="I38" s="118" t="s">
        <v>81</v>
      </c>
      <c r="J38" s="118" t="s">
        <v>82</v>
      </c>
      <c r="K38" s="118" t="s">
        <v>278</v>
      </c>
      <c r="L38" s="119">
        <v>41800</v>
      </c>
      <c r="M38" s="119">
        <v>100</v>
      </c>
      <c r="N38" s="190">
        <v>12.3</v>
      </c>
      <c r="O38" s="120"/>
      <c r="P38" s="121"/>
      <c r="Q38" s="121"/>
      <c r="R38" s="122"/>
      <c r="S38" s="123"/>
      <c r="T38" s="121"/>
      <c r="U38" s="121"/>
      <c r="V38" s="122"/>
      <c r="W38" s="124"/>
      <c r="X38" s="13"/>
    </row>
    <row r="39" spans="1:24" ht="14.4" thickBot="1" x14ac:dyDescent="0.3">
      <c r="B39" s="12"/>
      <c r="C39" s="82">
        <f t="shared" ref="C39:C40" si="0">IFERROR(IF(D39="","",C38+1),"")</f>
        <v>3</v>
      </c>
      <c r="D39" s="125">
        <v>3880</v>
      </c>
      <c r="E39" s="141">
        <v>44376</v>
      </c>
      <c r="F39" s="186">
        <v>1828111.15</v>
      </c>
      <c r="G39" s="126" t="s">
        <v>1486</v>
      </c>
      <c r="H39" s="126" t="s">
        <v>275</v>
      </c>
      <c r="I39" s="126" t="s">
        <v>90</v>
      </c>
      <c r="J39" s="126" t="s">
        <v>279</v>
      </c>
      <c r="K39" s="126" t="s">
        <v>280</v>
      </c>
      <c r="L39" s="127">
        <v>33000</v>
      </c>
      <c r="M39" s="127">
        <v>50</v>
      </c>
      <c r="N39" s="191">
        <v>2</v>
      </c>
      <c r="O39" s="120"/>
      <c r="P39" s="121"/>
      <c r="Q39" s="121"/>
      <c r="R39" s="122"/>
      <c r="S39" s="123"/>
      <c r="T39" s="121"/>
      <c r="U39" s="121"/>
      <c r="V39" s="122"/>
      <c r="W39" s="124"/>
      <c r="X39" s="13"/>
    </row>
    <row r="40" spans="1:24" x14ac:dyDescent="0.25">
      <c r="B40" s="12"/>
      <c r="C40" s="62" t="str">
        <f t="shared" si="0"/>
        <v/>
      </c>
      <c r="D40" s="92"/>
      <c r="E40" s="142"/>
      <c r="F40" s="94"/>
      <c r="G40" s="92"/>
      <c r="H40" s="92"/>
      <c r="I40" s="92"/>
      <c r="J40" s="92"/>
      <c r="K40" s="92"/>
      <c r="L40" s="95"/>
      <c r="M40" s="95"/>
      <c r="N40" s="96"/>
      <c r="O40" s="112"/>
      <c r="P40" s="107"/>
      <c r="Q40" s="107"/>
      <c r="R40" s="111"/>
      <c r="S40" s="112"/>
      <c r="T40" s="107"/>
      <c r="U40" s="107"/>
      <c r="V40" s="111"/>
      <c r="W40" s="113"/>
      <c r="X40" s="13"/>
    </row>
    <row r="41" spans="1:24" x14ac:dyDescent="0.25">
      <c r="B41" s="12"/>
      <c r="C41" s="71"/>
      <c r="D41" s="71"/>
      <c r="E41" s="71"/>
      <c r="F41" s="71"/>
      <c r="G41" s="71"/>
      <c r="H41" s="71"/>
      <c r="I41" s="71"/>
      <c r="J41" s="71"/>
      <c r="K41" s="71"/>
      <c r="L41" s="71"/>
      <c r="M41" s="71"/>
      <c r="N41" s="71"/>
      <c r="O41" s="71"/>
      <c r="P41" s="71"/>
      <c r="Q41" s="71"/>
      <c r="R41" s="71"/>
      <c r="S41" s="71"/>
      <c r="T41" s="71"/>
      <c r="U41" s="71"/>
      <c r="V41" s="71"/>
      <c r="W41" s="71"/>
      <c r="X41" s="13"/>
    </row>
    <row r="42" spans="1:24" ht="15.6" x14ac:dyDescent="0.3">
      <c r="B42" s="12"/>
      <c r="C42" s="71" t="s">
        <v>1492</v>
      </c>
      <c r="D42" s="71"/>
      <c r="E42" s="71"/>
      <c r="F42" s="71"/>
      <c r="G42" s="71"/>
      <c r="H42" s="71"/>
      <c r="I42" s="71"/>
      <c r="J42" s="71"/>
      <c r="K42" s="71"/>
      <c r="L42" s="71"/>
      <c r="M42" s="71"/>
      <c r="N42" s="71"/>
      <c r="O42" s="71"/>
      <c r="P42" s="71"/>
      <c r="Q42" s="71"/>
      <c r="R42" s="71"/>
      <c r="S42" s="71"/>
      <c r="T42" s="71"/>
      <c r="U42" s="71"/>
      <c r="V42" s="71"/>
      <c r="W42" s="71"/>
      <c r="X42" s="13"/>
    </row>
    <row r="43" spans="1:24" ht="14.4" thickBot="1" x14ac:dyDescent="0.3">
      <c r="B43" s="12"/>
      <c r="C43" s="240"/>
      <c r="D43" s="243" t="s">
        <v>1404</v>
      </c>
      <c r="E43" s="244"/>
      <c r="F43" s="244"/>
      <c r="G43" s="245"/>
      <c r="H43" s="249" t="s">
        <v>1405</v>
      </c>
      <c r="I43" s="250"/>
      <c r="J43" s="250"/>
      <c r="K43" s="250"/>
      <c r="L43" s="250"/>
      <c r="M43" s="250"/>
      <c r="N43" s="251"/>
      <c r="O43" s="254" t="s">
        <v>1406</v>
      </c>
      <c r="P43" s="254"/>
      <c r="Q43" s="254"/>
      <c r="R43" s="254"/>
      <c r="S43" s="254"/>
      <c r="T43" s="254"/>
      <c r="U43" s="254"/>
      <c r="V43" s="254"/>
      <c r="W43" s="1"/>
      <c r="X43" s="13"/>
    </row>
    <row r="44" spans="1:24" x14ac:dyDescent="0.25">
      <c r="B44" s="12"/>
      <c r="C44" s="241"/>
      <c r="D44" s="246"/>
      <c r="E44" s="247"/>
      <c r="F44" s="247"/>
      <c r="G44" s="248"/>
      <c r="H44" s="252"/>
      <c r="I44" s="253"/>
      <c r="J44" s="253"/>
      <c r="K44" s="253"/>
      <c r="L44" s="253"/>
      <c r="M44" s="253"/>
      <c r="N44" s="253"/>
      <c r="O44" s="255" t="s">
        <v>1407</v>
      </c>
      <c r="P44" s="256"/>
      <c r="Q44" s="256"/>
      <c r="R44" s="257"/>
      <c r="S44" s="258" t="s">
        <v>1408</v>
      </c>
      <c r="T44" s="259"/>
      <c r="U44" s="259"/>
      <c r="V44" s="260"/>
      <c r="W44" s="5"/>
      <c r="X44" s="13"/>
    </row>
    <row r="45" spans="1:24" s="54" customFormat="1" ht="42" thickBot="1" x14ac:dyDescent="0.3">
      <c r="A45" s="9"/>
      <c r="B45" s="12"/>
      <c r="C45" s="242"/>
      <c r="D45" s="79" t="s">
        <v>1413</v>
      </c>
      <c r="E45" s="79" t="s">
        <v>1414</v>
      </c>
      <c r="F45" s="2" t="s">
        <v>1415</v>
      </c>
      <c r="G45" s="79" t="s">
        <v>1416</v>
      </c>
      <c r="H45" s="80" t="s">
        <v>1483</v>
      </c>
      <c r="I45" s="80" t="s">
        <v>1484</v>
      </c>
      <c r="J45" s="80" t="s">
        <v>1485</v>
      </c>
      <c r="K45" s="80" t="s">
        <v>1420</v>
      </c>
      <c r="L45" s="80" t="s">
        <v>1421</v>
      </c>
      <c r="M45" s="80" t="s">
        <v>1422</v>
      </c>
      <c r="N45" s="3" t="s">
        <v>1423</v>
      </c>
      <c r="O45" s="6" t="s">
        <v>1424</v>
      </c>
      <c r="P45" s="4" t="s">
        <v>1425</v>
      </c>
      <c r="Q45" s="4" t="s">
        <v>1426</v>
      </c>
      <c r="R45" s="7" t="s">
        <v>1427</v>
      </c>
      <c r="S45" s="6" t="s">
        <v>1424</v>
      </c>
      <c r="T45" s="4" t="s">
        <v>1425</v>
      </c>
      <c r="U45" s="4" t="s">
        <v>1426</v>
      </c>
      <c r="V45" s="7" t="s">
        <v>1427</v>
      </c>
      <c r="W45" s="5" t="s">
        <v>1428</v>
      </c>
      <c r="X45" s="13"/>
    </row>
    <row r="46" spans="1:24" ht="14.4" thickBot="1" x14ac:dyDescent="0.3">
      <c r="B46" s="12"/>
      <c r="C46" s="57">
        <f>IF(D46="","",1)</f>
        <v>1</v>
      </c>
      <c r="D46" s="100">
        <v>3880</v>
      </c>
      <c r="E46" s="138">
        <v>44376</v>
      </c>
      <c r="F46" s="183">
        <v>1828111.15</v>
      </c>
      <c r="G46" s="100" t="s">
        <v>1486</v>
      </c>
      <c r="H46" s="101" t="s">
        <v>275</v>
      </c>
      <c r="I46" s="101" t="s">
        <v>94</v>
      </c>
      <c r="J46" s="101" t="s">
        <v>276</v>
      </c>
      <c r="K46" s="100" t="s">
        <v>277</v>
      </c>
      <c r="L46" s="103">
        <v>315000</v>
      </c>
      <c r="M46" s="103">
        <v>1</v>
      </c>
      <c r="N46" s="188">
        <v>0.55000000000000004</v>
      </c>
      <c r="O46" s="104">
        <v>200000</v>
      </c>
      <c r="P46" s="137">
        <v>44478</v>
      </c>
      <c r="Q46" s="147">
        <v>44406</v>
      </c>
      <c r="R46" s="128"/>
      <c r="S46" s="104">
        <v>115000</v>
      </c>
      <c r="T46" s="137">
        <v>44478</v>
      </c>
      <c r="U46" s="147">
        <v>44406</v>
      </c>
      <c r="V46" s="105"/>
      <c r="W46" s="91"/>
      <c r="X46" s="13"/>
    </row>
    <row r="47" spans="1:24" x14ac:dyDescent="0.25">
      <c r="B47" s="12"/>
      <c r="C47" s="58">
        <f>IFERROR(IF(D47="","",C46+1),"")</f>
        <v>2</v>
      </c>
      <c r="D47" s="101">
        <v>3880</v>
      </c>
      <c r="E47" s="143">
        <v>44376</v>
      </c>
      <c r="F47" s="183">
        <v>1828111.15</v>
      </c>
      <c r="G47" s="101" t="s">
        <v>1486</v>
      </c>
      <c r="H47" s="101" t="s">
        <v>275</v>
      </c>
      <c r="I47" s="101" t="s">
        <v>81</v>
      </c>
      <c r="J47" s="101" t="s">
        <v>82</v>
      </c>
      <c r="K47" s="101" t="s">
        <v>278</v>
      </c>
      <c r="L47" s="102">
        <v>41800</v>
      </c>
      <c r="M47" s="102">
        <v>100</v>
      </c>
      <c r="N47" s="192">
        <v>12.3</v>
      </c>
      <c r="O47" s="129"/>
      <c r="P47" s="130"/>
      <c r="Q47" s="130"/>
      <c r="R47" s="122"/>
      <c r="S47" s="129"/>
      <c r="T47" s="130"/>
      <c r="U47" s="130"/>
      <c r="V47" s="122"/>
      <c r="W47" s="124"/>
      <c r="X47" s="13"/>
    </row>
    <row r="48" spans="1:24" x14ac:dyDescent="0.25">
      <c r="B48" s="12"/>
      <c r="C48" s="58">
        <f t="shared" ref="C48:C49" si="1">IFERROR(IF(D48="","",C47+1),"")</f>
        <v>3</v>
      </c>
      <c r="D48" s="101">
        <v>3880</v>
      </c>
      <c r="E48" s="143">
        <v>44376</v>
      </c>
      <c r="F48" s="183">
        <v>1828111.15</v>
      </c>
      <c r="G48" s="101" t="s">
        <v>1486</v>
      </c>
      <c r="H48" s="101" t="s">
        <v>275</v>
      </c>
      <c r="I48" s="101" t="s">
        <v>90</v>
      </c>
      <c r="J48" s="101" t="s">
        <v>279</v>
      </c>
      <c r="K48" s="101" t="s">
        <v>280</v>
      </c>
      <c r="L48" s="102">
        <v>33000</v>
      </c>
      <c r="M48" s="102">
        <v>50</v>
      </c>
      <c r="N48" s="192">
        <v>2</v>
      </c>
      <c r="O48" s="123"/>
      <c r="P48" s="121"/>
      <c r="Q48" s="121"/>
      <c r="R48" s="122"/>
      <c r="S48" s="123"/>
      <c r="T48" s="121"/>
      <c r="U48" s="121"/>
      <c r="V48" s="122"/>
      <c r="W48" s="124"/>
      <c r="X48" s="13"/>
    </row>
    <row r="49" spans="1:24" x14ac:dyDescent="0.25">
      <c r="B49" s="12"/>
      <c r="C49" s="62" t="str">
        <f t="shared" si="1"/>
        <v/>
      </c>
      <c r="D49" s="106"/>
      <c r="E49" s="144"/>
      <c r="F49" s="108"/>
      <c r="G49" s="92"/>
      <c r="H49" s="92"/>
      <c r="I49" s="92"/>
      <c r="J49" s="92"/>
      <c r="K49" s="106"/>
      <c r="L49" s="109"/>
      <c r="M49" s="109"/>
      <c r="N49" s="110"/>
      <c r="O49" s="112"/>
      <c r="P49" s="107"/>
      <c r="Q49" s="107"/>
      <c r="R49" s="111"/>
      <c r="S49" s="112"/>
      <c r="T49" s="107"/>
      <c r="U49" s="107"/>
      <c r="V49" s="111"/>
      <c r="W49" s="113"/>
      <c r="X49" s="13"/>
    </row>
    <row r="50" spans="1:24" x14ac:dyDescent="0.25">
      <c r="B50" s="12"/>
      <c r="C50" s="71"/>
      <c r="D50" s="71"/>
      <c r="E50" s="71"/>
      <c r="F50" s="71"/>
      <c r="G50" s="71"/>
      <c r="H50" s="71"/>
      <c r="I50" s="71"/>
      <c r="J50" s="71"/>
      <c r="K50" s="71"/>
      <c r="L50" s="71"/>
      <c r="M50" s="71"/>
      <c r="N50" s="71"/>
      <c r="O50" s="71"/>
      <c r="P50" s="71"/>
      <c r="Q50" s="71"/>
      <c r="R50" s="71"/>
      <c r="S50" s="71"/>
      <c r="T50" s="71"/>
      <c r="U50" s="71"/>
      <c r="V50" s="71"/>
      <c r="W50" s="71"/>
      <c r="X50" s="13"/>
    </row>
    <row r="51" spans="1:24" ht="15.6" x14ac:dyDescent="0.3">
      <c r="B51" s="12"/>
      <c r="C51" s="71" t="s">
        <v>1493</v>
      </c>
      <c r="D51" s="71"/>
      <c r="E51" s="71"/>
      <c r="F51" s="71"/>
      <c r="G51" s="71"/>
      <c r="H51" s="71"/>
      <c r="I51" s="71"/>
      <c r="J51" s="71"/>
      <c r="K51" s="71"/>
      <c r="L51" s="71"/>
      <c r="M51" s="71"/>
      <c r="N51" s="71"/>
      <c r="O51" s="71"/>
      <c r="P51" s="71"/>
      <c r="Q51" s="71"/>
      <c r="R51" s="71"/>
      <c r="S51" s="71"/>
      <c r="T51" s="71"/>
      <c r="U51" s="71"/>
      <c r="V51" s="71"/>
      <c r="W51" s="71"/>
      <c r="X51" s="13"/>
    </row>
    <row r="52" spans="1:24" ht="14.4" thickBot="1" x14ac:dyDescent="0.3">
      <c r="B52" s="12"/>
      <c r="C52" s="240"/>
      <c r="D52" s="243" t="s">
        <v>1404</v>
      </c>
      <c r="E52" s="244"/>
      <c r="F52" s="244"/>
      <c r="G52" s="245"/>
      <c r="H52" s="249" t="s">
        <v>1405</v>
      </c>
      <c r="I52" s="250"/>
      <c r="J52" s="250"/>
      <c r="K52" s="250"/>
      <c r="L52" s="250"/>
      <c r="M52" s="250"/>
      <c r="N52" s="251"/>
      <c r="O52" s="254" t="s">
        <v>1406</v>
      </c>
      <c r="P52" s="254"/>
      <c r="Q52" s="254"/>
      <c r="R52" s="254"/>
      <c r="S52" s="254"/>
      <c r="T52" s="254"/>
      <c r="U52" s="254"/>
      <c r="V52" s="254"/>
      <c r="W52" s="1"/>
      <c r="X52" s="13"/>
    </row>
    <row r="53" spans="1:24" x14ac:dyDescent="0.25">
      <c r="B53" s="12"/>
      <c r="C53" s="241"/>
      <c r="D53" s="246"/>
      <c r="E53" s="247"/>
      <c r="F53" s="247"/>
      <c r="G53" s="248"/>
      <c r="H53" s="252"/>
      <c r="I53" s="253"/>
      <c r="J53" s="253"/>
      <c r="K53" s="253"/>
      <c r="L53" s="253"/>
      <c r="M53" s="253"/>
      <c r="N53" s="253"/>
      <c r="O53" s="255" t="s">
        <v>1407</v>
      </c>
      <c r="P53" s="256"/>
      <c r="Q53" s="256"/>
      <c r="R53" s="257"/>
      <c r="S53" s="258" t="s">
        <v>1408</v>
      </c>
      <c r="T53" s="259"/>
      <c r="U53" s="259"/>
      <c r="V53" s="260"/>
      <c r="W53" s="5"/>
      <c r="X53" s="13"/>
    </row>
    <row r="54" spans="1:24" s="54" customFormat="1" ht="41.4" x14ac:dyDescent="0.25">
      <c r="A54" s="9"/>
      <c r="B54" s="12"/>
      <c r="C54" s="242"/>
      <c r="D54" s="79" t="s">
        <v>1413</v>
      </c>
      <c r="E54" s="79" t="s">
        <v>1414</v>
      </c>
      <c r="F54" s="2" t="s">
        <v>1415</v>
      </c>
      <c r="G54" s="79" t="s">
        <v>1416</v>
      </c>
      <c r="H54" s="80" t="s">
        <v>1483</v>
      </c>
      <c r="I54" s="80" t="s">
        <v>1484</v>
      </c>
      <c r="J54" s="80" t="s">
        <v>1485</v>
      </c>
      <c r="K54" s="80" t="s">
        <v>1420</v>
      </c>
      <c r="L54" s="80" t="s">
        <v>1421</v>
      </c>
      <c r="M54" s="80" t="s">
        <v>1422</v>
      </c>
      <c r="N54" s="3" t="s">
        <v>1423</v>
      </c>
      <c r="O54" s="6" t="s">
        <v>1424</v>
      </c>
      <c r="P54" s="4" t="s">
        <v>1425</v>
      </c>
      <c r="Q54" s="4" t="s">
        <v>1426</v>
      </c>
      <c r="R54" s="7" t="s">
        <v>1427</v>
      </c>
      <c r="S54" s="6" t="s">
        <v>1424</v>
      </c>
      <c r="T54" s="4" t="s">
        <v>1425</v>
      </c>
      <c r="U54" s="4" t="s">
        <v>1426</v>
      </c>
      <c r="V54" s="7" t="s">
        <v>1427</v>
      </c>
      <c r="W54" s="5" t="s">
        <v>1428</v>
      </c>
      <c r="X54" s="13"/>
    </row>
    <row r="55" spans="1:24" ht="14.4" thickBot="1" x14ac:dyDescent="0.3">
      <c r="B55" s="12"/>
      <c r="C55" s="57">
        <f>IF(D55="","",1)</f>
        <v>1</v>
      </c>
      <c r="D55" s="100">
        <v>3880</v>
      </c>
      <c r="E55" s="138">
        <v>44376</v>
      </c>
      <c r="F55" s="183">
        <v>1828111.15</v>
      </c>
      <c r="G55" s="100" t="s">
        <v>1486</v>
      </c>
      <c r="H55" s="101" t="s">
        <v>275</v>
      </c>
      <c r="I55" s="101" t="s">
        <v>94</v>
      </c>
      <c r="J55" s="101" t="s">
        <v>276</v>
      </c>
      <c r="K55" s="100" t="s">
        <v>277</v>
      </c>
      <c r="L55" s="103">
        <v>315000</v>
      </c>
      <c r="M55" s="103">
        <v>1</v>
      </c>
      <c r="N55" s="188">
        <v>0.55000000000000004</v>
      </c>
      <c r="O55" s="131">
        <v>200000</v>
      </c>
      <c r="P55" s="151">
        <v>44478</v>
      </c>
      <c r="Q55" s="151">
        <v>44406</v>
      </c>
      <c r="R55" s="152"/>
      <c r="S55" s="90">
        <v>115000</v>
      </c>
      <c r="T55" s="138">
        <v>44478</v>
      </c>
      <c r="U55" s="138">
        <v>44406</v>
      </c>
      <c r="V55" s="89"/>
      <c r="W55" s="91"/>
      <c r="X55" s="13"/>
    </row>
    <row r="56" spans="1:24" x14ac:dyDescent="0.25">
      <c r="B56" s="12"/>
      <c r="C56" s="58">
        <f>IFERROR(IF(D56="","",C55+1),"")</f>
        <v>2</v>
      </c>
      <c r="D56" s="101">
        <v>3880</v>
      </c>
      <c r="E56" s="143">
        <v>44376</v>
      </c>
      <c r="F56" s="183">
        <v>1828111.15</v>
      </c>
      <c r="G56" s="101" t="s">
        <v>1486</v>
      </c>
      <c r="H56" s="101" t="s">
        <v>275</v>
      </c>
      <c r="I56" s="101" t="s">
        <v>81</v>
      </c>
      <c r="J56" s="101" t="s">
        <v>82</v>
      </c>
      <c r="K56" s="101" t="s">
        <v>278</v>
      </c>
      <c r="L56" s="102">
        <v>41800</v>
      </c>
      <c r="M56" s="102">
        <v>100</v>
      </c>
      <c r="N56" s="192">
        <v>12.3</v>
      </c>
      <c r="O56" s="132">
        <v>41800</v>
      </c>
      <c r="P56" s="139">
        <v>44481</v>
      </c>
      <c r="Q56" s="153">
        <v>44411</v>
      </c>
      <c r="R56" s="154"/>
      <c r="S56" s="123"/>
      <c r="T56" s="121"/>
      <c r="U56" s="121"/>
      <c r="V56" s="122"/>
      <c r="W56" s="124"/>
      <c r="X56" s="13"/>
    </row>
    <row r="57" spans="1:24" ht="14.4" thickBot="1" x14ac:dyDescent="0.3">
      <c r="B57" s="12"/>
      <c r="C57" s="58">
        <f t="shared" ref="C57:C58" si="2">IFERROR(IF(D57="","",C56+1),"")</f>
        <v>3</v>
      </c>
      <c r="D57" s="101">
        <v>3880</v>
      </c>
      <c r="E57" s="143">
        <v>44376</v>
      </c>
      <c r="F57" s="183">
        <v>1828111.15</v>
      </c>
      <c r="G57" s="101" t="s">
        <v>1486</v>
      </c>
      <c r="H57" s="101" t="s">
        <v>275</v>
      </c>
      <c r="I57" s="101" t="s">
        <v>90</v>
      </c>
      <c r="J57" s="101" t="s">
        <v>279</v>
      </c>
      <c r="K57" s="101" t="s">
        <v>280</v>
      </c>
      <c r="L57" s="102">
        <v>33000</v>
      </c>
      <c r="M57" s="102">
        <v>50</v>
      </c>
      <c r="N57" s="192">
        <v>2</v>
      </c>
      <c r="O57" s="133">
        <v>33000</v>
      </c>
      <c r="P57" s="141">
        <v>44481</v>
      </c>
      <c r="Q57" s="155">
        <v>44411</v>
      </c>
      <c r="R57" s="154"/>
      <c r="S57" s="123"/>
      <c r="T57" s="121"/>
      <c r="U57" s="121"/>
      <c r="V57" s="122"/>
      <c r="W57" s="124"/>
      <c r="X57" s="13"/>
    </row>
    <row r="58" spans="1:24" x14ac:dyDescent="0.25">
      <c r="B58" s="12"/>
      <c r="C58" s="62" t="str">
        <f t="shared" si="2"/>
        <v/>
      </c>
      <c r="D58" s="106"/>
      <c r="E58" s="144"/>
      <c r="F58" s="108"/>
      <c r="G58" s="92"/>
      <c r="H58" s="92"/>
      <c r="I58" s="92"/>
      <c r="J58" s="92"/>
      <c r="K58" s="106"/>
      <c r="L58" s="109"/>
      <c r="M58" s="109"/>
      <c r="N58" s="110"/>
      <c r="O58" s="97"/>
      <c r="P58" s="93"/>
      <c r="Q58" s="93"/>
      <c r="R58" s="111"/>
      <c r="S58" s="112"/>
      <c r="T58" s="107"/>
      <c r="U58" s="107"/>
      <c r="V58" s="111"/>
      <c r="W58" s="113"/>
      <c r="X58" s="13"/>
    </row>
    <row r="59" spans="1:24" x14ac:dyDescent="0.25">
      <c r="B59" s="12"/>
      <c r="C59" s="71"/>
      <c r="D59" s="71"/>
      <c r="E59" s="135"/>
      <c r="F59" s="71"/>
      <c r="G59" s="71"/>
      <c r="H59" s="71"/>
      <c r="I59" s="71"/>
      <c r="J59" s="71"/>
      <c r="K59" s="71"/>
      <c r="L59" s="71"/>
      <c r="M59" s="71"/>
      <c r="N59" s="71"/>
      <c r="O59" s="71"/>
      <c r="P59" s="71"/>
      <c r="Q59" s="71"/>
      <c r="R59" s="71"/>
      <c r="S59" s="71"/>
      <c r="T59" s="71"/>
      <c r="U59" s="71"/>
      <c r="V59" s="71"/>
      <c r="W59" s="71"/>
      <c r="X59" s="13"/>
    </row>
    <row r="60" spans="1:24" ht="15.6" x14ac:dyDescent="0.3">
      <c r="B60" s="12"/>
      <c r="C60" s="71" t="s">
        <v>1494</v>
      </c>
      <c r="D60" s="71"/>
      <c r="E60" s="71"/>
      <c r="F60" s="71"/>
      <c r="G60" s="71"/>
      <c r="H60" s="71"/>
      <c r="I60" s="71"/>
      <c r="J60" s="71"/>
      <c r="K60" s="71"/>
      <c r="L60" s="71"/>
      <c r="M60" s="71"/>
      <c r="N60" s="71"/>
      <c r="O60" s="71"/>
      <c r="P60" s="71"/>
      <c r="Q60" s="71"/>
      <c r="R60" s="71"/>
      <c r="S60" s="71"/>
      <c r="T60" s="71"/>
      <c r="U60" s="71"/>
      <c r="V60" s="71"/>
      <c r="W60" s="71"/>
      <c r="X60" s="13"/>
    </row>
    <row r="61" spans="1:24" ht="14.4" thickBot="1" x14ac:dyDescent="0.3">
      <c r="B61" s="12"/>
      <c r="C61" s="240"/>
      <c r="D61" s="243" t="s">
        <v>1404</v>
      </c>
      <c r="E61" s="244"/>
      <c r="F61" s="244"/>
      <c r="G61" s="245"/>
      <c r="H61" s="249" t="s">
        <v>1405</v>
      </c>
      <c r="I61" s="250"/>
      <c r="J61" s="250"/>
      <c r="K61" s="250"/>
      <c r="L61" s="250"/>
      <c r="M61" s="250"/>
      <c r="N61" s="251"/>
      <c r="O61" s="254" t="s">
        <v>1406</v>
      </c>
      <c r="P61" s="254"/>
      <c r="Q61" s="254"/>
      <c r="R61" s="254"/>
      <c r="S61" s="254"/>
      <c r="T61" s="254"/>
      <c r="U61" s="254"/>
      <c r="V61" s="254"/>
      <c r="W61" s="1"/>
      <c r="X61" s="13"/>
    </row>
    <row r="62" spans="1:24" x14ac:dyDescent="0.25">
      <c r="B62" s="12"/>
      <c r="C62" s="241"/>
      <c r="D62" s="246"/>
      <c r="E62" s="247"/>
      <c r="F62" s="247"/>
      <c r="G62" s="248"/>
      <c r="H62" s="252"/>
      <c r="I62" s="253"/>
      <c r="J62" s="253"/>
      <c r="K62" s="253"/>
      <c r="L62" s="253"/>
      <c r="M62" s="253"/>
      <c r="N62" s="253"/>
      <c r="O62" s="255" t="s">
        <v>1407</v>
      </c>
      <c r="P62" s="256"/>
      <c r="Q62" s="256"/>
      <c r="R62" s="257"/>
      <c r="S62" s="258" t="s">
        <v>1408</v>
      </c>
      <c r="T62" s="259"/>
      <c r="U62" s="259"/>
      <c r="V62" s="260"/>
      <c r="W62" s="5"/>
      <c r="X62" s="13"/>
    </row>
    <row r="63" spans="1:24" s="54" customFormat="1" ht="42" thickBot="1" x14ac:dyDescent="0.3">
      <c r="A63" s="9"/>
      <c r="B63" s="12"/>
      <c r="C63" s="242"/>
      <c r="D63" s="79" t="s">
        <v>1413</v>
      </c>
      <c r="E63" s="79" t="s">
        <v>1414</v>
      </c>
      <c r="F63" s="2" t="s">
        <v>1415</v>
      </c>
      <c r="G63" s="79" t="s">
        <v>1416</v>
      </c>
      <c r="H63" s="80" t="s">
        <v>1483</v>
      </c>
      <c r="I63" s="80" t="s">
        <v>1484</v>
      </c>
      <c r="J63" s="80" t="s">
        <v>1485</v>
      </c>
      <c r="K63" s="80" t="s">
        <v>1420</v>
      </c>
      <c r="L63" s="80" t="s">
        <v>1421</v>
      </c>
      <c r="M63" s="80" t="s">
        <v>1422</v>
      </c>
      <c r="N63" s="3" t="s">
        <v>1423</v>
      </c>
      <c r="O63" s="6" t="s">
        <v>1424</v>
      </c>
      <c r="P63" s="4" t="s">
        <v>1425</v>
      </c>
      <c r="Q63" s="4" t="s">
        <v>1426</v>
      </c>
      <c r="R63" s="7" t="s">
        <v>1427</v>
      </c>
      <c r="S63" s="6" t="s">
        <v>1424</v>
      </c>
      <c r="T63" s="4" t="s">
        <v>1425</v>
      </c>
      <c r="U63" s="4" t="s">
        <v>1426</v>
      </c>
      <c r="V63" s="7" t="s">
        <v>1427</v>
      </c>
      <c r="W63" s="5" t="s">
        <v>1428</v>
      </c>
      <c r="X63" s="13"/>
    </row>
    <row r="64" spans="1:24" ht="14.4" thickBot="1" x14ac:dyDescent="0.3">
      <c r="B64" s="12"/>
      <c r="C64" s="57">
        <f>IF(D64="","",1)</f>
        <v>1</v>
      </c>
      <c r="D64" s="100">
        <v>3880</v>
      </c>
      <c r="E64" s="138">
        <v>44376</v>
      </c>
      <c r="F64" s="183">
        <v>1828111.15</v>
      </c>
      <c r="G64" s="100" t="s">
        <v>1486</v>
      </c>
      <c r="H64" s="101" t="s">
        <v>275</v>
      </c>
      <c r="I64" s="101" t="s">
        <v>94</v>
      </c>
      <c r="J64" s="101" t="s">
        <v>276</v>
      </c>
      <c r="K64" s="100" t="s">
        <v>277</v>
      </c>
      <c r="L64" s="103">
        <v>315000</v>
      </c>
      <c r="M64" s="103">
        <v>1</v>
      </c>
      <c r="N64" s="188">
        <v>0.55000000000000004</v>
      </c>
      <c r="O64" s="90">
        <v>200000</v>
      </c>
      <c r="P64" s="138">
        <v>44478</v>
      </c>
      <c r="Q64" s="149">
        <v>44406</v>
      </c>
      <c r="R64" s="156">
        <v>44476</v>
      </c>
      <c r="S64" s="87">
        <v>115000</v>
      </c>
      <c r="T64" s="138">
        <v>44478</v>
      </c>
      <c r="U64" s="149">
        <v>44406</v>
      </c>
      <c r="V64" s="150">
        <v>44476</v>
      </c>
      <c r="W64" s="91"/>
      <c r="X64" s="13"/>
    </row>
    <row r="65" spans="2:24" x14ac:dyDescent="0.25">
      <c r="B65" s="12"/>
      <c r="C65" s="58">
        <f>IFERROR(IF(D65="","",C64+1),"")</f>
        <v>2</v>
      </c>
      <c r="D65" s="101">
        <v>3880</v>
      </c>
      <c r="E65" s="143">
        <v>44376</v>
      </c>
      <c r="F65" s="183">
        <v>1828111.15</v>
      </c>
      <c r="G65" s="101" t="s">
        <v>1486</v>
      </c>
      <c r="H65" s="101" t="s">
        <v>275</v>
      </c>
      <c r="I65" s="101" t="s">
        <v>81</v>
      </c>
      <c r="J65" s="101" t="s">
        <v>82</v>
      </c>
      <c r="K65" s="101" t="s">
        <v>278</v>
      </c>
      <c r="L65" s="102">
        <v>41800</v>
      </c>
      <c r="M65" s="102">
        <v>100</v>
      </c>
      <c r="N65" s="192">
        <v>12.3</v>
      </c>
      <c r="O65" s="123">
        <v>41800</v>
      </c>
      <c r="P65" s="143">
        <v>44481</v>
      </c>
      <c r="Q65" s="157">
        <v>44411</v>
      </c>
      <c r="R65" s="158">
        <v>44479</v>
      </c>
      <c r="S65" s="120"/>
      <c r="T65" s="121"/>
      <c r="U65" s="121"/>
      <c r="V65" s="134"/>
      <c r="W65" s="124"/>
      <c r="X65" s="13"/>
    </row>
    <row r="66" spans="2:24" ht="14.4" thickBot="1" x14ac:dyDescent="0.3">
      <c r="B66" s="12"/>
      <c r="C66" s="58">
        <f t="shared" ref="C66:C67" si="3">IFERROR(IF(D66="","",C65+1),"")</f>
        <v>3</v>
      </c>
      <c r="D66" s="101">
        <v>3880</v>
      </c>
      <c r="E66" s="143">
        <v>44376</v>
      </c>
      <c r="F66" s="183">
        <v>1828111.15</v>
      </c>
      <c r="G66" s="101" t="s">
        <v>1486</v>
      </c>
      <c r="H66" s="101" t="s">
        <v>275</v>
      </c>
      <c r="I66" s="101" t="s">
        <v>90</v>
      </c>
      <c r="J66" s="101" t="s">
        <v>279</v>
      </c>
      <c r="K66" s="101" t="s">
        <v>280</v>
      </c>
      <c r="L66" s="102">
        <v>33000</v>
      </c>
      <c r="M66" s="102">
        <v>50</v>
      </c>
      <c r="N66" s="192">
        <v>2</v>
      </c>
      <c r="O66" s="123">
        <v>33000</v>
      </c>
      <c r="P66" s="143">
        <v>44481</v>
      </c>
      <c r="Q66" s="157">
        <v>44411</v>
      </c>
      <c r="R66" s="159">
        <v>44479</v>
      </c>
      <c r="S66" s="120"/>
      <c r="T66" s="121"/>
      <c r="U66" s="121"/>
      <c r="V66" s="122"/>
      <c r="W66" s="124"/>
      <c r="X66" s="13"/>
    </row>
    <row r="67" spans="2:24" x14ac:dyDescent="0.25">
      <c r="B67" s="12"/>
      <c r="C67" s="62" t="str">
        <f t="shared" si="3"/>
        <v/>
      </c>
      <c r="D67" s="106"/>
      <c r="E67" s="144"/>
      <c r="F67" s="108"/>
      <c r="G67" s="92"/>
      <c r="H67" s="92"/>
      <c r="I67" s="92"/>
      <c r="J67" s="92"/>
      <c r="K67" s="106"/>
      <c r="L67" s="109"/>
      <c r="M67" s="109"/>
      <c r="N67" s="110"/>
      <c r="O67" s="112"/>
      <c r="P67" s="107"/>
      <c r="Q67" s="107"/>
      <c r="R67" s="98"/>
      <c r="S67" s="112"/>
      <c r="T67" s="107"/>
      <c r="U67" s="107"/>
      <c r="V67" s="111"/>
      <c r="W67" s="113"/>
      <c r="X67" s="13"/>
    </row>
    <row r="68" spans="2:24" ht="14.4" thickBot="1" x14ac:dyDescent="0.3">
      <c r="B68" s="14"/>
      <c r="C68" s="45"/>
      <c r="D68" s="77"/>
      <c r="E68" s="77"/>
      <c r="F68" s="72"/>
      <c r="G68" s="72"/>
      <c r="H68" s="72"/>
      <c r="I68" s="72"/>
      <c r="J68" s="72"/>
      <c r="K68" s="72"/>
      <c r="L68" s="72"/>
      <c r="M68" s="72"/>
      <c r="N68" s="72"/>
      <c r="O68" s="72"/>
      <c r="P68" s="72"/>
      <c r="Q68" s="72"/>
      <c r="R68" s="72"/>
      <c r="S68" s="72"/>
      <c r="T68" s="72"/>
      <c r="U68" s="72"/>
      <c r="V68" s="72"/>
      <c r="W68" s="72"/>
      <c r="X68" s="15"/>
    </row>
    <row r="69" spans="2:24" x14ac:dyDescent="0.25"/>
    <row r="79" spans="2:24" hidden="1" x14ac:dyDescent="0.25"/>
    <row r="90" spans="14:14" hidden="1" x14ac:dyDescent="0.25">
      <c r="N90" s="66"/>
    </row>
    <row r="91" spans="14:14" hidden="1" x14ac:dyDescent="0.25">
      <c r="N91" s="66"/>
    </row>
    <row r="92" spans="14:14" hidden="1" x14ac:dyDescent="0.25">
      <c r="N92" s="67"/>
    </row>
  </sheetData>
  <sheetProtection algorithmName="SHA-512" hashValue="jnF/8oBFr2XzqNEyQ2ptQD0jVvmXBCRIHGJmTPOuyc6pF0+0Y2aZcRXRaroVI/PHfwwmt0AACLWjpo5hs1/6ag==" saltValue="sQhGUbAX0BTv3Mq3RhhsxQ==" spinCount="100000" sheet="1" formatColumns="0" selectLockedCells="1" selectUnlockedCells="1"/>
  <mergeCells count="43">
    <mergeCell ref="C61:C63"/>
    <mergeCell ref="D61:G62"/>
    <mergeCell ref="H61:N62"/>
    <mergeCell ref="O61:V61"/>
    <mergeCell ref="O62:R62"/>
    <mergeCell ref="S62:V62"/>
    <mergeCell ref="C52:C54"/>
    <mergeCell ref="D52:G53"/>
    <mergeCell ref="H52:N53"/>
    <mergeCell ref="O52:V52"/>
    <mergeCell ref="O53:R53"/>
    <mergeCell ref="S53:V53"/>
    <mergeCell ref="C43:C45"/>
    <mergeCell ref="D43:G44"/>
    <mergeCell ref="H43:N44"/>
    <mergeCell ref="O43:V43"/>
    <mergeCell ref="O44:R44"/>
    <mergeCell ref="S44:V44"/>
    <mergeCell ref="C34:C36"/>
    <mergeCell ref="D34:G35"/>
    <mergeCell ref="H34:N35"/>
    <mergeCell ref="O34:V34"/>
    <mergeCell ref="O35:R35"/>
    <mergeCell ref="S35:V35"/>
    <mergeCell ref="C24:C26"/>
    <mergeCell ref="D24:G25"/>
    <mergeCell ref="H24:N25"/>
    <mergeCell ref="O24:V24"/>
    <mergeCell ref="O25:R25"/>
    <mergeCell ref="S25:V25"/>
    <mergeCell ref="C17:C19"/>
    <mergeCell ref="D17:G18"/>
    <mergeCell ref="H17:N18"/>
    <mergeCell ref="O17:V17"/>
    <mergeCell ref="O18:R18"/>
    <mergeCell ref="S18:V18"/>
    <mergeCell ref="C3:E3"/>
    <mergeCell ref="C10:C12"/>
    <mergeCell ref="D10:G11"/>
    <mergeCell ref="H10:N11"/>
    <mergeCell ref="O10:V10"/>
    <mergeCell ref="O11:R11"/>
    <mergeCell ref="S11:V11"/>
  </mergeCells>
  <conditionalFormatting sqref="C13:C14">
    <cfRule type="containsBlanks" dxfId="18" priority="12">
      <formula>LEN(TRIM(C13))=0</formula>
    </cfRule>
  </conditionalFormatting>
  <conditionalFormatting sqref="C20:C21">
    <cfRule type="containsBlanks" dxfId="17" priority="11">
      <formula>LEN(TRIM(C20))=0</formula>
    </cfRule>
  </conditionalFormatting>
  <conditionalFormatting sqref="C27:C28">
    <cfRule type="containsBlanks" dxfId="16" priority="9">
      <formula>LEN(TRIM(C27))=0</formula>
    </cfRule>
  </conditionalFormatting>
  <conditionalFormatting sqref="C37:C40">
    <cfRule type="containsBlanks" dxfId="15" priority="7">
      <formula>LEN(TRIM(C37))=0</formula>
    </cfRule>
  </conditionalFormatting>
  <conditionalFormatting sqref="C46:C49">
    <cfRule type="containsBlanks" dxfId="14" priority="6">
      <formula>LEN(TRIM(C46))=0</formula>
    </cfRule>
  </conditionalFormatting>
  <conditionalFormatting sqref="C55:C58">
    <cfRule type="containsBlanks" dxfId="13" priority="5">
      <formula>LEN(TRIM(C55))=0</formula>
    </cfRule>
  </conditionalFormatting>
  <conditionalFormatting sqref="C64:C67">
    <cfRule type="containsBlanks" dxfId="12" priority="4">
      <formula>LEN(TRIM(C64))=0</formula>
    </cfRule>
  </conditionalFormatting>
  <conditionalFormatting sqref="G13">
    <cfRule type="containsBlanks" dxfId="11" priority="13">
      <formula>LEN(TRIM(G13))=0</formula>
    </cfRule>
  </conditionalFormatting>
  <conditionalFormatting sqref="G27">
    <cfRule type="containsBlanks" dxfId="10" priority="10">
      <formula>LEN(TRIM(G27))=0</formula>
    </cfRule>
  </conditionalFormatting>
  <conditionalFormatting sqref="G37">
    <cfRule type="containsBlanks" dxfId="9" priority="8">
      <formula>LEN(TRIM(G37))=0</formula>
    </cfRule>
  </conditionalFormatting>
  <conditionalFormatting sqref="G46">
    <cfRule type="containsBlanks" dxfId="8" priority="3">
      <formula>LEN(TRIM(G46))=0</formula>
    </cfRule>
  </conditionalFormatting>
  <conditionalFormatting sqref="G55">
    <cfRule type="containsBlanks" dxfId="7" priority="2">
      <formula>LEN(TRIM(G55))=0</formula>
    </cfRule>
  </conditionalFormatting>
  <conditionalFormatting sqref="G64">
    <cfRule type="containsBlanks" dxfId="6" priority="1">
      <formula>LEN(TRIM(G64))=0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A2518-F5EB-492D-B081-2A058C6812B8}">
  <sheetPr codeName="Sheet4">
    <tabColor theme="7"/>
  </sheetPr>
  <dimension ref="A1:AT353"/>
  <sheetViews>
    <sheetView showGridLines="0" tabSelected="1" zoomScale="70" zoomScaleNormal="70" workbookViewId="0">
      <selection activeCell="I5" sqref="I5"/>
    </sheetView>
  </sheetViews>
  <sheetFormatPr defaultColWidth="0" defaultRowHeight="13.8" zeroHeight="1" x14ac:dyDescent="0.25"/>
  <cols>
    <col min="1" max="1" width="3.6640625" style="9" customWidth="1"/>
    <col min="2" max="2" width="5.6640625" style="9" customWidth="1"/>
    <col min="3" max="3" width="8.6640625" style="9" customWidth="1"/>
    <col min="4" max="4" width="22.6640625" style="9" customWidth="1"/>
    <col min="5" max="7" width="15.6640625" style="9" customWidth="1"/>
    <col min="8" max="8" width="31.5546875" style="9" bestFit="1" customWidth="1"/>
    <col min="9" max="9" width="48" style="9" bestFit="1" customWidth="1"/>
    <col min="10" max="10" width="29.33203125" style="9" bestFit="1" customWidth="1"/>
    <col min="11" max="11" width="38.6640625" style="9" customWidth="1"/>
    <col min="12" max="38" width="15.6640625" style="9" customWidth="1"/>
    <col min="39" max="39" width="20.6640625" style="9" customWidth="1"/>
    <col min="40" max="40" width="5.6640625" style="9" customWidth="1"/>
    <col min="41" max="41" width="3.6640625" style="9" customWidth="1"/>
    <col min="42" max="46" width="0" style="9" hidden="1" customWidth="1"/>
    <col min="47" max="16384" width="9.33203125" style="9" hidden="1"/>
  </cols>
  <sheetData>
    <row r="1" spans="2:40" ht="14.4" thickBot="1" x14ac:dyDescent="0.3"/>
    <row r="2" spans="2:40" x14ac:dyDescent="0.25">
      <c r="B2" s="48"/>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50"/>
    </row>
    <row r="3" spans="2:40" x14ac:dyDescent="0.25">
      <c r="B3" s="51"/>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3"/>
    </row>
    <row r="4" spans="2:40" ht="13.8" customHeight="1" x14ac:dyDescent="0.25">
      <c r="B4" s="51"/>
      <c r="C4" s="289" t="s">
        <v>1401</v>
      </c>
      <c r="D4" s="289"/>
      <c r="E4" s="261"/>
      <c r="F4" s="262"/>
      <c r="G4" s="262"/>
      <c r="H4" s="263"/>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3"/>
    </row>
    <row r="5" spans="2:40" ht="15" customHeight="1" x14ac:dyDescent="0.25">
      <c r="B5" s="51"/>
      <c r="C5" s="289" t="s">
        <v>1402</v>
      </c>
      <c r="D5" s="289"/>
      <c r="E5" s="261"/>
      <c r="F5" s="262"/>
      <c r="G5" s="262"/>
      <c r="H5" s="263"/>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3"/>
    </row>
    <row r="6" spans="2:40" ht="15" customHeight="1" x14ac:dyDescent="0.25">
      <c r="B6" s="51"/>
      <c r="C6" s="290" t="s">
        <v>1403</v>
      </c>
      <c r="D6" s="290"/>
      <c r="E6" s="264"/>
      <c r="F6" s="265"/>
      <c r="G6" s="265"/>
      <c r="H6" s="266"/>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3"/>
    </row>
    <row r="7" spans="2:40" ht="14.4" thickBot="1" x14ac:dyDescent="0.3">
      <c r="B7" s="51"/>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3"/>
    </row>
    <row r="8" spans="2:40" ht="20.100000000000001" customHeight="1" thickBot="1" x14ac:dyDescent="0.3">
      <c r="B8" s="51"/>
      <c r="C8" s="270"/>
      <c r="D8" s="273" t="s">
        <v>1404</v>
      </c>
      <c r="E8" s="274"/>
      <c r="F8" s="274"/>
      <c r="G8" s="275"/>
      <c r="H8" s="279" t="s">
        <v>1405</v>
      </c>
      <c r="I8" s="280"/>
      <c r="J8" s="280"/>
      <c r="K8" s="280"/>
      <c r="L8" s="280"/>
      <c r="M8" s="280"/>
      <c r="N8" s="281"/>
      <c r="O8" s="284" t="s">
        <v>1406</v>
      </c>
      <c r="P8" s="284"/>
      <c r="Q8" s="284"/>
      <c r="R8" s="284"/>
      <c r="S8" s="284"/>
      <c r="T8" s="284"/>
      <c r="U8" s="284"/>
      <c r="V8" s="284"/>
      <c r="W8" s="284"/>
      <c r="X8" s="284"/>
      <c r="Y8" s="284"/>
      <c r="Z8" s="284"/>
      <c r="AA8" s="284"/>
      <c r="AB8" s="284"/>
      <c r="AC8" s="284"/>
      <c r="AD8" s="284"/>
      <c r="AE8" s="284"/>
      <c r="AF8" s="284"/>
      <c r="AG8" s="284"/>
      <c r="AH8" s="284"/>
      <c r="AI8" s="284"/>
      <c r="AJ8" s="284"/>
      <c r="AK8" s="284"/>
      <c r="AL8" s="285"/>
      <c r="AM8" s="166"/>
      <c r="AN8" s="53"/>
    </row>
    <row r="9" spans="2:40" ht="20.100000000000001" customHeight="1" x14ac:dyDescent="0.25">
      <c r="B9" s="51"/>
      <c r="C9" s="271"/>
      <c r="D9" s="276"/>
      <c r="E9" s="277"/>
      <c r="F9" s="277"/>
      <c r="G9" s="278"/>
      <c r="H9" s="282"/>
      <c r="I9" s="283"/>
      <c r="J9" s="283"/>
      <c r="K9" s="283"/>
      <c r="L9" s="283"/>
      <c r="M9" s="283"/>
      <c r="N9" s="283"/>
      <c r="O9" s="286" t="s">
        <v>1407</v>
      </c>
      <c r="P9" s="287"/>
      <c r="Q9" s="287"/>
      <c r="R9" s="288"/>
      <c r="S9" s="267" t="s">
        <v>1408</v>
      </c>
      <c r="T9" s="268"/>
      <c r="U9" s="268"/>
      <c r="V9" s="269"/>
      <c r="W9" s="286" t="s">
        <v>1409</v>
      </c>
      <c r="X9" s="287"/>
      <c r="Y9" s="287"/>
      <c r="Z9" s="288"/>
      <c r="AA9" s="267" t="s">
        <v>1410</v>
      </c>
      <c r="AB9" s="268"/>
      <c r="AC9" s="268"/>
      <c r="AD9" s="269"/>
      <c r="AE9" s="286" t="s">
        <v>1411</v>
      </c>
      <c r="AF9" s="287"/>
      <c r="AG9" s="287"/>
      <c r="AH9" s="288"/>
      <c r="AI9" s="267" t="s">
        <v>1412</v>
      </c>
      <c r="AJ9" s="268"/>
      <c r="AK9" s="268"/>
      <c r="AL9" s="269"/>
      <c r="AM9" s="167"/>
      <c r="AN9" s="53"/>
    </row>
    <row r="10" spans="2:40" s="54" customFormat="1" ht="69" x14ac:dyDescent="0.25">
      <c r="B10" s="55"/>
      <c r="C10" s="272"/>
      <c r="D10" s="217" t="s">
        <v>1413</v>
      </c>
      <c r="E10" s="2" t="s">
        <v>1414</v>
      </c>
      <c r="F10" s="2" t="s">
        <v>1415</v>
      </c>
      <c r="G10" s="2" t="s">
        <v>1416</v>
      </c>
      <c r="H10" s="3" t="s">
        <v>1417</v>
      </c>
      <c r="I10" s="3" t="s">
        <v>1418</v>
      </c>
      <c r="J10" s="3" t="s">
        <v>1419</v>
      </c>
      <c r="K10" s="3" t="s">
        <v>1420</v>
      </c>
      <c r="L10" s="3" t="s">
        <v>1421</v>
      </c>
      <c r="M10" s="3" t="s">
        <v>1422</v>
      </c>
      <c r="N10" s="200" t="s">
        <v>1423</v>
      </c>
      <c r="O10" s="6" t="s">
        <v>1424</v>
      </c>
      <c r="P10" s="4" t="s">
        <v>1425</v>
      </c>
      <c r="Q10" s="4" t="s">
        <v>1426</v>
      </c>
      <c r="R10" s="7" t="s">
        <v>1427</v>
      </c>
      <c r="S10" s="6" t="s">
        <v>1424</v>
      </c>
      <c r="T10" s="4" t="s">
        <v>1425</v>
      </c>
      <c r="U10" s="4" t="s">
        <v>1426</v>
      </c>
      <c r="V10" s="7" t="s">
        <v>1427</v>
      </c>
      <c r="W10" s="6" t="s">
        <v>1424</v>
      </c>
      <c r="X10" s="8" t="s">
        <v>1425</v>
      </c>
      <c r="Y10" s="4" t="s">
        <v>1426</v>
      </c>
      <c r="Z10" s="7" t="s">
        <v>1427</v>
      </c>
      <c r="AA10" s="6" t="s">
        <v>1424</v>
      </c>
      <c r="AB10" s="8" t="s">
        <v>1425</v>
      </c>
      <c r="AC10" s="4" t="s">
        <v>1426</v>
      </c>
      <c r="AD10" s="7" t="s">
        <v>1427</v>
      </c>
      <c r="AE10" s="6" t="s">
        <v>1424</v>
      </c>
      <c r="AF10" s="8" t="s">
        <v>1425</v>
      </c>
      <c r="AG10" s="4" t="s">
        <v>1426</v>
      </c>
      <c r="AH10" s="7" t="s">
        <v>1427</v>
      </c>
      <c r="AI10" s="6" t="s">
        <v>1424</v>
      </c>
      <c r="AJ10" s="8" t="s">
        <v>1425</v>
      </c>
      <c r="AK10" s="4" t="s">
        <v>1426</v>
      </c>
      <c r="AL10" s="7" t="s">
        <v>1427</v>
      </c>
      <c r="AM10" s="218" t="s">
        <v>1428</v>
      </c>
      <c r="AN10" s="56"/>
    </row>
    <row r="11" spans="2:40" x14ac:dyDescent="0.25">
      <c r="B11" s="51"/>
      <c r="C11" s="165" t="str">
        <f>IFERROR(IF(D11="","",1),"")</f>
        <v/>
      </c>
      <c r="D11" s="195"/>
      <c r="E11" s="201"/>
      <c r="F11" s="196"/>
      <c r="G11" s="193"/>
      <c r="H11" s="161"/>
      <c r="I11" s="161"/>
      <c r="J11" s="161"/>
      <c r="K11" s="161"/>
      <c r="L11" s="163"/>
      <c r="M11" s="163"/>
      <c r="N11" s="198"/>
      <c r="O11" s="164"/>
      <c r="P11" s="162"/>
      <c r="Q11" s="162"/>
      <c r="R11" s="162"/>
      <c r="S11" s="164"/>
      <c r="T11" s="162"/>
      <c r="U11" s="162"/>
      <c r="V11" s="162"/>
      <c r="W11" s="164"/>
      <c r="X11" s="162"/>
      <c r="Y11" s="162"/>
      <c r="Z11" s="162"/>
      <c r="AA11" s="164"/>
      <c r="AB11" s="162"/>
      <c r="AC11" s="162"/>
      <c r="AD11" s="162"/>
      <c r="AE11" s="164"/>
      <c r="AF11" s="162"/>
      <c r="AG11" s="162"/>
      <c r="AH11" s="162"/>
      <c r="AI11" s="164"/>
      <c r="AJ11" s="162"/>
      <c r="AK11" s="162"/>
      <c r="AL11" s="180"/>
      <c r="AM11" s="168"/>
      <c r="AN11" s="53"/>
    </row>
    <row r="12" spans="2:40" x14ac:dyDescent="0.25">
      <c r="B12" s="51"/>
      <c r="C12" s="165" t="str">
        <f t="shared" ref="C12:C205" si="0">IFERROR(IF(D12="","",C11+1),"")</f>
        <v/>
      </c>
      <c r="D12" s="195"/>
      <c r="E12" s="201"/>
      <c r="F12" s="196"/>
      <c r="G12" s="193"/>
      <c r="H12" s="161"/>
      <c r="I12" s="161"/>
      <c r="J12" s="161"/>
      <c r="K12" s="161"/>
      <c r="L12" s="163"/>
      <c r="M12" s="163"/>
      <c r="N12" s="198"/>
      <c r="O12" s="164"/>
      <c r="P12" s="162"/>
      <c r="Q12" s="162"/>
      <c r="R12" s="162"/>
      <c r="S12" s="164"/>
      <c r="T12" s="162"/>
      <c r="U12" s="162"/>
      <c r="V12" s="162"/>
      <c r="W12" s="164"/>
      <c r="X12" s="162"/>
      <c r="Y12" s="162"/>
      <c r="Z12" s="162"/>
      <c r="AA12" s="164"/>
      <c r="AB12" s="162"/>
      <c r="AC12" s="162"/>
      <c r="AD12" s="162"/>
      <c r="AE12" s="164"/>
      <c r="AF12" s="162"/>
      <c r="AG12" s="162"/>
      <c r="AH12" s="162"/>
      <c r="AI12" s="164"/>
      <c r="AJ12" s="162"/>
      <c r="AK12" s="162"/>
      <c r="AL12" s="180"/>
      <c r="AM12" s="168"/>
      <c r="AN12" s="53"/>
    </row>
    <row r="13" spans="2:40" x14ac:dyDescent="0.25">
      <c r="B13" s="51"/>
      <c r="C13" s="165" t="str">
        <f t="shared" si="0"/>
        <v/>
      </c>
      <c r="D13" s="195"/>
      <c r="E13" s="201"/>
      <c r="F13" s="196"/>
      <c r="G13" s="194"/>
      <c r="H13" s="59"/>
      <c r="I13" s="59"/>
      <c r="J13" s="59"/>
      <c r="K13" s="59"/>
      <c r="L13" s="60"/>
      <c r="M13" s="60"/>
      <c r="N13" s="199"/>
      <c r="O13" s="61"/>
      <c r="P13" s="136"/>
      <c r="Q13" s="136"/>
      <c r="R13" s="136"/>
      <c r="S13" s="61"/>
      <c r="T13" s="136"/>
      <c r="U13" s="136"/>
      <c r="V13" s="136"/>
      <c r="W13" s="61"/>
      <c r="X13" s="136"/>
      <c r="Y13" s="136"/>
      <c r="Z13" s="136"/>
      <c r="AA13" s="61"/>
      <c r="AB13" s="136"/>
      <c r="AC13" s="136"/>
      <c r="AD13" s="136"/>
      <c r="AE13" s="61"/>
      <c r="AF13" s="136"/>
      <c r="AG13" s="136"/>
      <c r="AH13" s="136"/>
      <c r="AI13" s="61"/>
      <c r="AJ13" s="136"/>
      <c r="AK13" s="136"/>
      <c r="AL13" s="181"/>
      <c r="AM13" s="169"/>
      <c r="AN13" s="53"/>
    </row>
    <row r="14" spans="2:40" x14ac:dyDescent="0.25">
      <c r="B14" s="51"/>
      <c r="C14" s="165" t="str">
        <f t="shared" si="0"/>
        <v/>
      </c>
      <c r="D14" s="195"/>
      <c r="E14" s="201"/>
      <c r="F14" s="196"/>
      <c r="G14" s="194"/>
      <c r="H14" s="59"/>
      <c r="I14" s="59"/>
      <c r="J14" s="59"/>
      <c r="K14" s="59"/>
      <c r="L14" s="60"/>
      <c r="M14" s="60"/>
      <c r="N14" s="199"/>
      <c r="O14" s="61"/>
      <c r="P14" s="136"/>
      <c r="Q14" s="136"/>
      <c r="R14" s="136"/>
      <c r="S14" s="61"/>
      <c r="T14" s="136"/>
      <c r="U14" s="136"/>
      <c r="V14" s="136"/>
      <c r="W14" s="61"/>
      <c r="X14" s="136"/>
      <c r="Y14" s="136"/>
      <c r="Z14" s="136"/>
      <c r="AA14" s="61"/>
      <c r="AB14" s="136"/>
      <c r="AC14" s="136"/>
      <c r="AD14" s="136"/>
      <c r="AE14" s="61"/>
      <c r="AF14" s="136"/>
      <c r="AG14" s="136"/>
      <c r="AH14" s="136"/>
      <c r="AI14" s="61"/>
      <c r="AJ14" s="136"/>
      <c r="AK14" s="136"/>
      <c r="AL14" s="181"/>
      <c r="AM14" s="169"/>
      <c r="AN14" s="53"/>
    </row>
    <row r="15" spans="2:40" x14ac:dyDescent="0.25">
      <c r="B15" s="51"/>
      <c r="C15" s="165" t="str">
        <f t="shared" si="0"/>
        <v/>
      </c>
      <c r="D15" s="195"/>
      <c r="E15" s="201"/>
      <c r="F15" s="196"/>
      <c r="G15" s="194"/>
      <c r="H15" s="59"/>
      <c r="I15" s="59"/>
      <c r="J15" s="59"/>
      <c r="K15" s="59"/>
      <c r="L15" s="60"/>
      <c r="M15" s="60"/>
      <c r="N15" s="199"/>
      <c r="O15" s="61"/>
      <c r="P15" s="136"/>
      <c r="Q15" s="136"/>
      <c r="R15" s="136"/>
      <c r="S15" s="61"/>
      <c r="T15" s="136"/>
      <c r="U15" s="136"/>
      <c r="V15" s="136"/>
      <c r="W15" s="61"/>
      <c r="X15" s="136"/>
      <c r="Y15" s="136"/>
      <c r="Z15" s="136"/>
      <c r="AA15" s="61"/>
      <c r="AB15" s="136"/>
      <c r="AC15" s="136"/>
      <c r="AD15" s="136"/>
      <c r="AE15" s="61"/>
      <c r="AF15" s="136"/>
      <c r="AG15" s="136"/>
      <c r="AH15" s="136"/>
      <c r="AI15" s="61"/>
      <c r="AJ15" s="136"/>
      <c r="AK15" s="136"/>
      <c r="AL15" s="181"/>
      <c r="AM15" s="169"/>
      <c r="AN15" s="53"/>
    </row>
    <row r="16" spans="2:40" x14ac:dyDescent="0.25">
      <c r="B16" s="51"/>
      <c r="C16" s="165" t="str">
        <f t="shared" si="0"/>
        <v/>
      </c>
      <c r="D16" s="195"/>
      <c r="E16" s="201"/>
      <c r="F16" s="196"/>
      <c r="G16" s="194"/>
      <c r="H16" s="59"/>
      <c r="I16" s="59"/>
      <c r="J16" s="59"/>
      <c r="K16" s="59"/>
      <c r="L16" s="60"/>
      <c r="M16" s="60"/>
      <c r="N16" s="199"/>
      <c r="O16" s="61"/>
      <c r="P16" s="136"/>
      <c r="Q16" s="136"/>
      <c r="R16" s="136"/>
      <c r="S16" s="61"/>
      <c r="T16" s="136"/>
      <c r="U16" s="136"/>
      <c r="V16" s="136"/>
      <c r="W16" s="61"/>
      <c r="X16" s="136"/>
      <c r="Y16" s="136"/>
      <c r="Z16" s="136"/>
      <c r="AA16" s="61"/>
      <c r="AB16" s="136"/>
      <c r="AC16" s="136"/>
      <c r="AD16" s="136"/>
      <c r="AE16" s="61"/>
      <c r="AF16" s="136"/>
      <c r="AG16" s="136"/>
      <c r="AH16" s="136"/>
      <c r="AI16" s="61"/>
      <c r="AJ16" s="136"/>
      <c r="AK16" s="136"/>
      <c r="AL16" s="181"/>
      <c r="AM16" s="169"/>
      <c r="AN16" s="53"/>
    </row>
    <row r="17" spans="2:40" x14ac:dyDescent="0.25">
      <c r="B17" s="51"/>
      <c r="C17" s="165" t="str">
        <f t="shared" si="0"/>
        <v/>
      </c>
      <c r="D17" s="195"/>
      <c r="E17" s="201"/>
      <c r="F17" s="196"/>
      <c r="G17" s="194"/>
      <c r="H17" s="59"/>
      <c r="I17" s="59"/>
      <c r="J17" s="59"/>
      <c r="K17" s="59"/>
      <c r="L17" s="60"/>
      <c r="M17" s="60"/>
      <c r="N17" s="199"/>
      <c r="O17" s="61"/>
      <c r="P17" s="136"/>
      <c r="Q17" s="136"/>
      <c r="R17" s="136"/>
      <c r="S17" s="61"/>
      <c r="T17" s="136"/>
      <c r="U17" s="136"/>
      <c r="V17" s="136"/>
      <c r="W17" s="61"/>
      <c r="X17" s="136"/>
      <c r="Y17" s="136"/>
      <c r="Z17" s="136"/>
      <c r="AA17" s="61"/>
      <c r="AB17" s="136"/>
      <c r="AC17" s="136"/>
      <c r="AD17" s="136"/>
      <c r="AE17" s="61"/>
      <c r="AF17" s="136"/>
      <c r="AG17" s="136"/>
      <c r="AH17" s="136"/>
      <c r="AI17" s="61"/>
      <c r="AJ17" s="136"/>
      <c r="AK17" s="136"/>
      <c r="AL17" s="181"/>
      <c r="AM17" s="169"/>
      <c r="AN17" s="53"/>
    </row>
    <row r="18" spans="2:40" x14ac:dyDescent="0.25">
      <c r="B18" s="51"/>
      <c r="C18" s="165" t="str">
        <f t="shared" si="0"/>
        <v/>
      </c>
      <c r="D18" s="195"/>
      <c r="E18" s="201"/>
      <c r="F18" s="196"/>
      <c r="G18" s="194"/>
      <c r="H18" s="59"/>
      <c r="I18" s="59"/>
      <c r="J18" s="59"/>
      <c r="K18" s="59"/>
      <c r="L18" s="60"/>
      <c r="M18" s="60"/>
      <c r="N18" s="199"/>
      <c r="O18" s="61"/>
      <c r="P18" s="136"/>
      <c r="Q18" s="136"/>
      <c r="R18" s="136"/>
      <c r="S18" s="61"/>
      <c r="T18" s="136"/>
      <c r="U18" s="136"/>
      <c r="V18" s="136"/>
      <c r="W18" s="61"/>
      <c r="X18" s="136"/>
      <c r="Y18" s="136"/>
      <c r="Z18" s="136"/>
      <c r="AA18" s="61"/>
      <c r="AB18" s="136"/>
      <c r="AC18" s="136"/>
      <c r="AD18" s="136"/>
      <c r="AE18" s="61"/>
      <c r="AF18" s="136"/>
      <c r="AG18" s="136"/>
      <c r="AH18" s="136"/>
      <c r="AI18" s="61"/>
      <c r="AJ18" s="136"/>
      <c r="AK18" s="136"/>
      <c r="AL18" s="181"/>
      <c r="AM18" s="169"/>
      <c r="AN18" s="53"/>
    </row>
    <row r="19" spans="2:40" x14ac:dyDescent="0.25">
      <c r="B19" s="51"/>
      <c r="C19" s="165" t="str">
        <f t="shared" si="0"/>
        <v/>
      </c>
      <c r="D19" s="195"/>
      <c r="E19" s="201"/>
      <c r="F19" s="196"/>
      <c r="G19" s="194"/>
      <c r="H19" s="59"/>
      <c r="I19" s="59"/>
      <c r="J19" s="59"/>
      <c r="K19" s="59"/>
      <c r="L19" s="60"/>
      <c r="M19" s="60"/>
      <c r="N19" s="199"/>
      <c r="O19" s="61"/>
      <c r="P19" s="136"/>
      <c r="Q19" s="136"/>
      <c r="R19" s="136"/>
      <c r="S19" s="61"/>
      <c r="T19" s="136"/>
      <c r="U19" s="136"/>
      <c r="V19" s="136"/>
      <c r="W19" s="61"/>
      <c r="X19" s="136"/>
      <c r="Y19" s="136"/>
      <c r="Z19" s="136"/>
      <c r="AA19" s="61"/>
      <c r="AB19" s="136"/>
      <c r="AC19" s="136"/>
      <c r="AD19" s="136"/>
      <c r="AE19" s="61"/>
      <c r="AF19" s="136"/>
      <c r="AG19" s="136"/>
      <c r="AH19" s="136"/>
      <c r="AI19" s="61"/>
      <c r="AJ19" s="136"/>
      <c r="AK19" s="136"/>
      <c r="AL19" s="181"/>
      <c r="AM19" s="169"/>
      <c r="AN19" s="53"/>
    </row>
    <row r="20" spans="2:40" x14ac:dyDescent="0.25">
      <c r="B20" s="51"/>
      <c r="C20" s="165" t="str">
        <f t="shared" si="0"/>
        <v/>
      </c>
      <c r="D20" s="195"/>
      <c r="E20" s="201"/>
      <c r="F20" s="196"/>
      <c r="G20" s="194"/>
      <c r="H20" s="59"/>
      <c r="I20" s="59"/>
      <c r="J20" s="59"/>
      <c r="K20" s="59"/>
      <c r="L20" s="60"/>
      <c r="M20" s="60"/>
      <c r="N20" s="199"/>
      <c r="O20" s="61"/>
      <c r="P20" s="136"/>
      <c r="Q20" s="136"/>
      <c r="R20" s="136"/>
      <c r="S20" s="61"/>
      <c r="T20" s="136"/>
      <c r="U20" s="136"/>
      <c r="V20" s="136"/>
      <c r="W20" s="61"/>
      <c r="X20" s="136"/>
      <c r="Y20" s="136"/>
      <c r="Z20" s="136"/>
      <c r="AA20" s="61"/>
      <c r="AB20" s="136"/>
      <c r="AC20" s="136"/>
      <c r="AD20" s="136"/>
      <c r="AE20" s="61"/>
      <c r="AF20" s="136"/>
      <c r="AG20" s="136"/>
      <c r="AH20" s="136"/>
      <c r="AI20" s="61"/>
      <c r="AJ20" s="136"/>
      <c r="AK20" s="136"/>
      <c r="AL20" s="181"/>
      <c r="AM20" s="169"/>
      <c r="AN20" s="53"/>
    </row>
    <row r="21" spans="2:40" x14ac:dyDescent="0.25">
      <c r="B21" s="51"/>
      <c r="C21" s="165" t="str">
        <f t="shared" si="0"/>
        <v/>
      </c>
      <c r="D21" s="195"/>
      <c r="E21" s="201"/>
      <c r="F21" s="196"/>
      <c r="G21" s="194"/>
      <c r="H21" s="59"/>
      <c r="I21" s="59"/>
      <c r="J21" s="59"/>
      <c r="K21" s="59"/>
      <c r="L21" s="60"/>
      <c r="M21" s="60"/>
      <c r="N21" s="199"/>
      <c r="O21" s="61"/>
      <c r="P21" s="136"/>
      <c r="Q21" s="136"/>
      <c r="R21" s="136"/>
      <c r="S21" s="61"/>
      <c r="T21" s="136"/>
      <c r="U21" s="136"/>
      <c r="V21" s="136"/>
      <c r="W21" s="61"/>
      <c r="X21" s="136"/>
      <c r="Y21" s="136"/>
      <c r="Z21" s="136"/>
      <c r="AA21" s="61"/>
      <c r="AB21" s="136"/>
      <c r="AC21" s="136"/>
      <c r="AD21" s="136"/>
      <c r="AE21" s="61"/>
      <c r="AF21" s="136"/>
      <c r="AG21" s="136"/>
      <c r="AH21" s="136"/>
      <c r="AI21" s="61"/>
      <c r="AJ21" s="136"/>
      <c r="AK21" s="136"/>
      <c r="AL21" s="181"/>
      <c r="AM21" s="169"/>
      <c r="AN21" s="53"/>
    </row>
    <row r="22" spans="2:40" x14ac:dyDescent="0.25">
      <c r="B22" s="51"/>
      <c r="C22" s="165" t="str">
        <f t="shared" si="0"/>
        <v/>
      </c>
      <c r="D22" s="195"/>
      <c r="E22" s="201"/>
      <c r="F22" s="196"/>
      <c r="G22" s="194"/>
      <c r="H22" s="59"/>
      <c r="I22" s="59"/>
      <c r="J22" s="59"/>
      <c r="K22" s="59"/>
      <c r="L22" s="60"/>
      <c r="M22" s="60"/>
      <c r="N22" s="199"/>
      <c r="O22" s="61"/>
      <c r="P22" s="136"/>
      <c r="Q22" s="136"/>
      <c r="R22" s="136"/>
      <c r="S22" s="61"/>
      <c r="T22" s="136"/>
      <c r="U22" s="136"/>
      <c r="V22" s="136"/>
      <c r="W22" s="61"/>
      <c r="X22" s="136"/>
      <c r="Y22" s="136"/>
      <c r="Z22" s="136"/>
      <c r="AA22" s="61"/>
      <c r="AB22" s="136"/>
      <c r="AC22" s="136"/>
      <c r="AD22" s="136"/>
      <c r="AE22" s="61"/>
      <c r="AF22" s="136"/>
      <c r="AG22" s="136"/>
      <c r="AH22" s="136"/>
      <c r="AI22" s="61"/>
      <c r="AJ22" s="136"/>
      <c r="AK22" s="136"/>
      <c r="AL22" s="181"/>
      <c r="AM22" s="169"/>
      <c r="AN22" s="53"/>
    </row>
    <row r="23" spans="2:40" x14ac:dyDescent="0.25">
      <c r="B23" s="51"/>
      <c r="C23" s="165" t="str">
        <f t="shared" si="0"/>
        <v/>
      </c>
      <c r="D23" s="195"/>
      <c r="E23" s="201"/>
      <c r="F23" s="196"/>
      <c r="G23" s="194"/>
      <c r="H23" s="59"/>
      <c r="I23" s="59"/>
      <c r="J23" s="59"/>
      <c r="K23" s="59"/>
      <c r="L23" s="60"/>
      <c r="M23" s="60"/>
      <c r="N23" s="199"/>
      <c r="O23" s="61"/>
      <c r="P23" s="136"/>
      <c r="Q23" s="136"/>
      <c r="R23" s="136"/>
      <c r="S23" s="61"/>
      <c r="T23" s="136"/>
      <c r="U23" s="136"/>
      <c r="V23" s="136"/>
      <c r="W23" s="61"/>
      <c r="X23" s="136"/>
      <c r="Y23" s="136"/>
      <c r="Z23" s="136"/>
      <c r="AA23" s="61"/>
      <c r="AB23" s="136"/>
      <c r="AC23" s="136"/>
      <c r="AD23" s="136"/>
      <c r="AE23" s="61"/>
      <c r="AF23" s="136"/>
      <c r="AG23" s="136"/>
      <c r="AH23" s="136"/>
      <c r="AI23" s="61"/>
      <c r="AJ23" s="136"/>
      <c r="AK23" s="136"/>
      <c r="AL23" s="181"/>
      <c r="AM23" s="169"/>
      <c r="AN23" s="53"/>
    </row>
    <row r="24" spans="2:40" x14ac:dyDescent="0.25">
      <c r="B24" s="51"/>
      <c r="C24" s="165" t="str">
        <f t="shared" si="0"/>
        <v/>
      </c>
      <c r="D24" s="195"/>
      <c r="E24" s="201"/>
      <c r="F24" s="196"/>
      <c r="G24" s="194"/>
      <c r="H24" s="59"/>
      <c r="I24" s="59"/>
      <c r="J24" s="59"/>
      <c r="K24" s="59"/>
      <c r="L24" s="60"/>
      <c r="M24" s="60"/>
      <c r="N24" s="199"/>
      <c r="O24" s="61"/>
      <c r="P24" s="136"/>
      <c r="Q24" s="136"/>
      <c r="R24" s="136"/>
      <c r="S24" s="61"/>
      <c r="T24" s="136"/>
      <c r="U24" s="136"/>
      <c r="V24" s="136"/>
      <c r="W24" s="61"/>
      <c r="X24" s="136"/>
      <c r="Y24" s="136"/>
      <c r="Z24" s="136"/>
      <c r="AA24" s="61"/>
      <c r="AB24" s="136"/>
      <c r="AC24" s="136"/>
      <c r="AD24" s="136"/>
      <c r="AE24" s="61"/>
      <c r="AF24" s="136"/>
      <c r="AG24" s="136"/>
      <c r="AH24" s="136"/>
      <c r="AI24" s="61"/>
      <c r="AJ24" s="136"/>
      <c r="AK24" s="136"/>
      <c r="AL24" s="181"/>
      <c r="AM24" s="169"/>
      <c r="AN24" s="53"/>
    </row>
    <row r="25" spans="2:40" x14ac:dyDescent="0.25">
      <c r="B25" s="51"/>
      <c r="C25" s="165" t="str">
        <f t="shared" si="0"/>
        <v/>
      </c>
      <c r="D25" s="195"/>
      <c r="E25" s="201"/>
      <c r="F25" s="196"/>
      <c r="G25" s="194"/>
      <c r="H25" s="59"/>
      <c r="I25" s="59"/>
      <c r="J25" s="59"/>
      <c r="K25" s="59"/>
      <c r="L25" s="60"/>
      <c r="M25" s="60"/>
      <c r="N25" s="199"/>
      <c r="O25" s="61"/>
      <c r="P25" s="136"/>
      <c r="Q25" s="136"/>
      <c r="R25" s="136"/>
      <c r="S25" s="61"/>
      <c r="T25" s="136"/>
      <c r="U25" s="136"/>
      <c r="V25" s="136"/>
      <c r="W25" s="61"/>
      <c r="X25" s="136"/>
      <c r="Y25" s="136"/>
      <c r="Z25" s="136"/>
      <c r="AA25" s="61"/>
      <c r="AB25" s="136"/>
      <c r="AC25" s="136"/>
      <c r="AD25" s="136"/>
      <c r="AE25" s="61"/>
      <c r="AF25" s="136"/>
      <c r="AG25" s="136"/>
      <c r="AH25" s="136"/>
      <c r="AI25" s="61"/>
      <c r="AJ25" s="136"/>
      <c r="AK25" s="136"/>
      <c r="AL25" s="181"/>
      <c r="AM25" s="169"/>
      <c r="AN25" s="53"/>
    </row>
    <row r="26" spans="2:40" x14ac:dyDescent="0.25">
      <c r="B26" s="51"/>
      <c r="C26" s="165" t="str">
        <f t="shared" si="0"/>
        <v/>
      </c>
      <c r="D26" s="195"/>
      <c r="E26" s="201"/>
      <c r="F26" s="196"/>
      <c r="G26" s="194"/>
      <c r="H26" s="59"/>
      <c r="I26" s="59"/>
      <c r="J26" s="59"/>
      <c r="K26" s="59"/>
      <c r="L26" s="60"/>
      <c r="M26" s="60"/>
      <c r="N26" s="199"/>
      <c r="O26" s="61"/>
      <c r="P26" s="136"/>
      <c r="Q26" s="136"/>
      <c r="R26" s="136"/>
      <c r="S26" s="61"/>
      <c r="T26" s="136"/>
      <c r="U26" s="136"/>
      <c r="V26" s="136"/>
      <c r="W26" s="61"/>
      <c r="X26" s="136"/>
      <c r="Y26" s="136"/>
      <c r="Z26" s="136"/>
      <c r="AA26" s="61"/>
      <c r="AB26" s="136"/>
      <c r="AC26" s="136"/>
      <c r="AD26" s="136"/>
      <c r="AE26" s="61"/>
      <c r="AF26" s="136"/>
      <c r="AG26" s="136"/>
      <c r="AH26" s="136"/>
      <c r="AI26" s="61"/>
      <c r="AJ26" s="136"/>
      <c r="AK26" s="136"/>
      <c r="AL26" s="181"/>
      <c r="AM26" s="169"/>
      <c r="AN26" s="53"/>
    </row>
    <row r="27" spans="2:40" x14ac:dyDescent="0.25">
      <c r="B27" s="51"/>
      <c r="C27" s="165" t="str">
        <f t="shared" si="0"/>
        <v/>
      </c>
      <c r="D27" s="195"/>
      <c r="E27" s="201"/>
      <c r="F27" s="196"/>
      <c r="G27" s="194"/>
      <c r="H27" s="59"/>
      <c r="I27" s="59"/>
      <c r="J27" s="59"/>
      <c r="K27" s="59"/>
      <c r="L27" s="60"/>
      <c r="M27" s="60"/>
      <c r="N27" s="199"/>
      <c r="O27" s="61"/>
      <c r="P27" s="136"/>
      <c r="Q27" s="136"/>
      <c r="R27" s="136"/>
      <c r="S27" s="61"/>
      <c r="T27" s="136"/>
      <c r="U27" s="136"/>
      <c r="V27" s="136"/>
      <c r="W27" s="61"/>
      <c r="X27" s="136"/>
      <c r="Y27" s="136"/>
      <c r="Z27" s="136"/>
      <c r="AA27" s="61"/>
      <c r="AB27" s="136"/>
      <c r="AC27" s="136"/>
      <c r="AD27" s="136"/>
      <c r="AE27" s="61"/>
      <c r="AF27" s="136"/>
      <c r="AG27" s="136"/>
      <c r="AH27" s="136"/>
      <c r="AI27" s="61"/>
      <c r="AJ27" s="136"/>
      <c r="AK27" s="136"/>
      <c r="AL27" s="181"/>
      <c r="AM27" s="169"/>
      <c r="AN27" s="53"/>
    </row>
    <row r="28" spans="2:40" x14ac:dyDescent="0.25">
      <c r="B28" s="51"/>
      <c r="C28" s="165" t="str">
        <f t="shared" si="0"/>
        <v/>
      </c>
      <c r="D28" s="195"/>
      <c r="E28" s="201"/>
      <c r="F28" s="196"/>
      <c r="G28" s="194"/>
      <c r="H28" s="59"/>
      <c r="I28" s="59"/>
      <c r="J28" s="59"/>
      <c r="K28" s="59"/>
      <c r="L28" s="60"/>
      <c r="M28" s="60"/>
      <c r="N28" s="199"/>
      <c r="O28" s="61"/>
      <c r="P28" s="136"/>
      <c r="Q28" s="136"/>
      <c r="R28" s="136"/>
      <c r="S28" s="61"/>
      <c r="T28" s="136"/>
      <c r="U28" s="136"/>
      <c r="V28" s="136"/>
      <c r="W28" s="61"/>
      <c r="X28" s="136"/>
      <c r="Y28" s="136"/>
      <c r="Z28" s="136"/>
      <c r="AA28" s="61"/>
      <c r="AB28" s="136"/>
      <c r="AC28" s="136"/>
      <c r="AD28" s="136"/>
      <c r="AE28" s="61"/>
      <c r="AF28" s="136"/>
      <c r="AG28" s="136"/>
      <c r="AH28" s="136"/>
      <c r="AI28" s="61"/>
      <c r="AJ28" s="136"/>
      <c r="AK28" s="136"/>
      <c r="AL28" s="181"/>
      <c r="AM28" s="169"/>
      <c r="AN28" s="53"/>
    </row>
    <row r="29" spans="2:40" x14ac:dyDescent="0.25">
      <c r="B29" s="51"/>
      <c r="C29" s="165" t="str">
        <f t="shared" si="0"/>
        <v/>
      </c>
      <c r="D29" s="195"/>
      <c r="E29" s="201"/>
      <c r="F29" s="196"/>
      <c r="G29" s="194"/>
      <c r="H29" s="59"/>
      <c r="I29" s="59"/>
      <c r="J29" s="59"/>
      <c r="K29" s="59"/>
      <c r="L29" s="60"/>
      <c r="M29" s="60"/>
      <c r="N29" s="199"/>
      <c r="O29" s="61"/>
      <c r="P29" s="136"/>
      <c r="Q29" s="136"/>
      <c r="R29" s="136"/>
      <c r="S29" s="61"/>
      <c r="T29" s="136"/>
      <c r="U29" s="136"/>
      <c r="V29" s="136"/>
      <c r="W29" s="61"/>
      <c r="X29" s="136"/>
      <c r="Y29" s="136"/>
      <c r="Z29" s="136"/>
      <c r="AA29" s="61"/>
      <c r="AB29" s="136"/>
      <c r="AC29" s="136"/>
      <c r="AD29" s="136"/>
      <c r="AE29" s="61"/>
      <c r="AF29" s="136"/>
      <c r="AG29" s="136"/>
      <c r="AH29" s="136"/>
      <c r="AI29" s="61"/>
      <c r="AJ29" s="136"/>
      <c r="AK29" s="136"/>
      <c r="AL29" s="181"/>
      <c r="AM29" s="169"/>
      <c r="AN29" s="53"/>
    </row>
    <row r="30" spans="2:40" x14ac:dyDescent="0.25">
      <c r="B30" s="51"/>
      <c r="C30" s="165" t="str">
        <f t="shared" si="0"/>
        <v/>
      </c>
      <c r="D30" s="195"/>
      <c r="E30" s="201"/>
      <c r="F30" s="196"/>
      <c r="G30" s="194"/>
      <c r="H30" s="59"/>
      <c r="I30" s="59"/>
      <c r="J30" s="59"/>
      <c r="K30" s="59"/>
      <c r="L30" s="60"/>
      <c r="M30" s="60"/>
      <c r="N30" s="199"/>
      <c r="O30" s="61"/>
      <c r="P30" s="136"/>
      <c r="Q30" s="136"/>
      <c r="R30" s="136"/>
      <c r="S30" s="61"/>
      <c r="T30" s="136"/>
      <c r="U30" s="136"/>
      <c r="V30" s="136"/>
      <c r="W30" s="61"/>
      <c r="X30" s="136"/>
      <c r="Y30" s="136"/>
      <c r="Z30" s="136"/>
      <c r="AA30" s="61"/>
      <c r="AB30" s="136"/>
      <c r="AC30" s="136"/>
      <c r="AD30" s="136"/>
      <c r="AE30" s="61"/>
      <c r="AF30" s="136"/>
      <c r="AG30" s="136"/>
      <c r="AH30" s="136"/>
      <c r="AI30" s="61"/>
      <c r="AJ30" s="136"/>
      <c r="AK30" s="136"/>
      <c r="AL30" s="181"/>
      <c r="AM30" s="169"/>
      <c r="AN30" s="53"/>
    </row>
    <row r="31" spans="2:40" x14ac:dyDescent="0.25">
      <c r="B31" s="51"/>
      <c r="C31" s="165" t="str">
        <f t="shared" si="0"/>
        <v/>
      </c>
      <c r="D31" s="195"/>
      <c r="E31" s="201"/>
      <c r="F31" s="196"/>
      <c r="G31" s="194"/>
      <c r="H31" s="59"/>
      <c r="I31" s="59"/>
      <c r="J31" s="59"/>
      <c r="K31" s="59"/>
      <c r="L31" s="60"/>
      <c r="M31" s="60"/>
      <c r="N31" s="199"/>
      <c r="O31" s="61"/>
      <c r="P31" s="136"/>
      <c r="Q31" s="136"/>
      <c r="R31" s="136"/>
      <c r="S31" s="61"/>
      <c r="T31" s="136"/>
      <c r="U31" s="136"/>
      <c r="V31" s="136"/>
      <c r="W31" s="61"/>
      <c r="X31" s="136"/>
      <c r="Y31" s="136"/>
      <c r="Z31" s="136"/>
      <c r="AA31" s="61"/>
      <c r="AB31" s="136"/>
      <c r="AC31" s="136"/>
      <c r="AD31" s="136"/>
      <c r="AE31" s="61"/>
      <c r="AF31" s="136"/>
      <c r="AG31" s="136"/>
      <c r="AH31" s="136"/>
      <c r="AI31" s="61"/>
      <c r="AJ31" s="136"/>
      <c r="AK31" s="136"/>
      <c r="AL31" s="181"/>
      <c r="AM31" s="169"/>
      <c r="AN31" s="53"/>
    </row>
    <row r="32" spans="2:40" x14ac:dyDescent="0.25">
      <c r="B32" s="51"/>
      <c r="C32" s="165" t="str">
        <f t="shared" si="0"/>
        <v/>
      </c>
      <c r="D32" s="195"/>
      <c r="E32" s="201"/>
      <c r="F32" s="196"/>
      <c r="G32" s="194"/>
      <c r="H32" s="59"/>
      <c r="I32" s="59"/>
      <c r="J32" s="59"/>
      <c r="K32" s="59"/>
      <c r="L32" s="60"/>
      <c r="M32" s="60"/>
      <c r="N32" s="199"/>
      <c r="O32" s="61"/>
      <c r="P32" s="136"/>
      <c r="Q32" s="136"/>
      <c r="R32" s="136"/>
      <c r="S32" s="61"/>
      <c r="T32" s="136"/>
      <c r="U32" s="136"/>
      <c r="V32" s="136"/>
      <c r="W32" s="61"/>
      <c r="X32" s="136"/>
      <c r="Y32" s="136"/>
      <c r="Z32" s="136"/>
      <c r="AA32" s="61"/>
      <c r="AB32" s="136"/>
      <c r="AC32" s="136"/>
      <c r="AD32" s="136"/>
      <c r="AE32" s="61"/>
      <c r="AF32" s="136"/>
      <c r="AG32" s="136"/>
      <c r="AH32" s="136"/>
      <c r="AI32" s="61"/>
      <c r="AJ32" s="136"/>
      <c r="AK32" s="136"/>
      <c r="AL32" s="181"/>
      <c r="AM32" s="169"/>
      <c r="AN32" s="53"/>
    </row>
    <row r="33" spans="2:40" x14ac:dyDescent="0.25">
      <c r="B33" s="51"/>
      <c r="C33" s="165" t="str">
        <f t="shared" si="0"/>
        <v/>
      </c>
      <c r="D33" s="195"/>
      <c r="E33" s="201"/>
      <c r="F33" s="196"/>
      <c r="G33" s="194"/>
      <c r="H33" s="59"/>
      <c r="I33" s="59"/>
      <c r="J33" s="59"/>
      <c r="K33" s="59"/>
      <c r="L33" s="60"/>
      <c r="M33" s="60"/>
      <c r="N33" s="199"/>
      <c r="O33" s="61"/>
      <c r="P33" s="136"/>
      <c r="Q33" s="136"/>
      <c r="R33" s="136"/>
      <c r="S33" s="61"/>
      <c r="T33" s="136"/>
      <c r="U33" s="136"/>
      <c r="V33" s="136"/>
      <c r="W33" s="61"/>
      <c r="X33" s="136"/>
      <c r="Y33" s="136"/>
      <c r="Z33" s="136"/>
      <c r="AA33" s="61"/>
      <c r="AB33" s="136"/>
      <c r="AC33" s="136"/>
      <c r="AD33" s="136"/>
      <c r="AE33" s="61"/>
      <c r="AF33" s="136"/>
      <c r="AG33" s="136"/>
      <c r="AH33" s="136"/>
      <c r="AI33" s="61"/>
      <c r="AJ33" s="136"/>
      <c r="AK33" s="136"/>
      <c r="AL33" s="181"/>
      <c r="AM33" s="169"/>
      <c r="AN33" s="53"/>
    </row>
    <row r="34" spans="2:40" x14ac:dyDescent="0.25">
      <c r="B34" s="51"/>
      <c r="C34" s="165" t="str">
        <f t="shared" si="0"/>
        <v/>
      </c>
      <c r="D34" s="195"/>
      <c r="E34" s="201"/>
      <c r="F34" s="196"/>
      <c r="G34" s="194"/>
      <c r="H34" s="59"/>
      <c r="I34" s="59"/>
      <c r="J34" s="59"/>
      <c r="K34" s="59"/>
      <c r="L34" s="60"/>
      <c r="M34" s="60"/>
      <c r="N34" s="199"/>
      <c r="O34" s="61"/>
      <c r="P34" s="136"/>
      <c r="Q34" s="136"/>
      <c r="R34" s="136"/>
      <c r="S34" s="61"/>
      <c r="T34" s="136"/>
      <c r="U34" s="136"/>
      <c r="V34" s="136"/>
      <c r="W34" s="61"/>
      <c r="X34" s="136"/>
      <c r="Y34" s="136"/>
      <c r="Z34" s="136"/>
      <c r="AA34" s="61"/>
      <c r="AB34" s="136"/>
      <c r="AC34" s="136"/>
      <c r="AD34" s="136"/>
      <c r="AE34" s="61"/>
      <c r="AF34" s="136"/>
      <c r="AG34" s="136"/>
      <c r="AH34" s="136"/>
      <c r="AI34" s="61"/>
      <c r="AJ34" s="136"/>
      <c r="AK34" s="136"/>
      <c r="AL34" s="181"/>
      <c r="AM34" s="169"/>
      <c r="AN34" s="53"/>
    </row>
    <row r="35" spans="2:40" x14ac:dyDescent="0.25">
      <c r="B35" s="51"/>
      <c r="C35" s="165" t="str">
        <f t="shared" si="0"/>
        <v/>
      </c>
      <c r="D35" s="195"/>
      <c r="E35" s="201"/>
      <c r="F35" s="196"/>
      <c r="G35" s="194"/>
      <c r="H35" s="59"/>
      <c r="I35" s="59"/>
      <c r="J35" s="59"/>
      <c r="K35" s="59"/>
      <c r="L35" s="60"/>
      <c r="M35" s="60"/>
      <c r="N35" s="199"/>
      <c r="O35" s="61"/>
      <c r="P35" s="136"/>
      <c r="Q35" s="136"/>
      <c r="R35" s="136"/>
      <c r="S35" s="61"/>
      <c r="T35" s="136"/>
      <c r="U35" s="136"/>
      <c r="V35" s="136"/>
      <c r="W35" s="61"/>
      <c r="X35" s="136"/>
      <c r="Y35" s="136"/>
      <c r="Z35" s="136"/>
      <c r="AA35" s="61"/>
      <c r="AB35" s="136"/>
      <c r="AC35" s="136"/>
      <c r="AD35" s="136"/>
      <c r="AE35" s="61"/>
      <c r="AF35" s="136"/>
      <c r="AG35" s="136"/>
      <c r="AH35" s="136"/>
      <c r="AI35" s="61"/>
      <c r="AJ35" s="136"/>
      <c r="AK35" s="136"/>
      <c r="AL35" s="181"/>
      <c r="AM35" s="169"/>
      <c r="AN35" s="53"/>
    </row>
    <row r="36" spans="2:40" x14ac:dyDescent="0.25">
      <c r="B36" s="51"/>
      <c r="C36" s="165" t="str">
        <f t="shared" si="0"/>
        <v/>
      </c>
      <c r="D36" s="195"/>
      <c r="E36" s="201"/>
      <c r="F36" s="196"/>
      <c r="G36" s="194"/>
      <c r="H36" s="59"/>
      <c r="I36" s="59"/>
      <c r="J36" s="59"/>
      <c r="K36" s="59"/>
      <c r="L36" s="60"/>
      <c r="M36" s="60"/>
      <c r="N36" s="199"/>
      <c r="O36" s="61"/>
      <c r="P36" s="136"/>
      <c r="Q36" s="136"/>
      <c r="R36" s="136"/>
      <c r="S36" s="61"/>
      <c r="T36" s="136"/>
      <c r="U36" s="136"/>
      <c r="V36" s="136"/>
      <c r="W36" s="61"/>
      <c r="X36" s="136"/>
      <c r="Y36" s="136"/>
      <c r="Z36" s="136"/>
      <c r="AA36" s="61"/>
      <c r="AB36" s="136"/>
      <c r="AC36" s="136"/>
      <c r="AD36" s="136"/>
      <c r="AE36" s="61"/>
      <c r="AF36" s="136"/>
      <c r="AG36" s="136"/>
      <c r="AH36" s="136"/>
      <c r="AI36" s="61"/>
      <c r="AJ36" s="136"/>
      <c r="AK36" s="136"/>
      <c r="AL36" s="181"/>
      <c r="AM36" s="169"/>
      <c r="AN36" s="53"/>
    </row>
    <row r="37" spans="2:40" x14ac:dyDescent="0.25">
      <c r="B37" s="51"/>
      <c r="C37" s="165" t="str">
        <f t="shared" si="0"/>
        <v/>
      </c>
      <c r="D37" s="195"/>
      <c r="E37" s="201"/>
      <c r="F37" s="196"/>
      <c r="G37" s="194"/>
      <c r="H37" s="59"/>
      <c r="I37" s="59"/>
      <c r="J37" s="59"/>
      <c r="K37" s="59"/>
      <c r="L37" s="60"/>
      <c r="M37" s="60"/>
      <c r="N37" s="199"/>
      <c r="O37" s="61"/>
      <c r="P37" s="136"/>
      <c r="Q37" s="136"/>
      <c r="R37" s="136"/>
      <c r="S37" s="61"/>
      <c r="T37" s="136"/>
      <c r="U37" s="136"/>
      <c r="V37" s="136"/>
      <c r="W37" s="61"/>
      <c r="X37" s="136"/>
      <c r="Y37" s="136"/>
      <c r="Z37" s="136"/>
      <c r="AA37" s="61"/>
      <c r="AB37" s="136"/>
      <c r="AC37" s="136"/>
      <c r="AD37" s="136"/>
      <c r="AE37" s="61"/>
      <c r="AF37" s="136"/>
      <c r="AG37" s="136"/>
      <c r="AH37" s="136"/>
      <c r="AI37" s="61"/>
      <c r="AJ37" s="136"/>
      <c r="AK37" s="136"/>
      <c r="AL37" s="181"/>
      <c r="AM37" s="169"/>
      <c r="AN37" s="53"/>
    </row>
    <row r="38" spans="2:40" x14ac:dyDescent="0.25">
      <c r="B38" s="51"/>
      <c r="C38" s="165" t="str">
        <f t="shared" si="0"/>
        <v/>
      </c>
      <c r="D38" s="195"/>
      <c r="E38" s="201"/>
      <c r="F38" s="196"/>
      <c r="G38" s="194"/>
      <c r="H38" s="59"/>
      <c r="I38" s="59"/>
      <c r="J38" s="59"/>
      <c r="K38" s="59"/>
      <c r="L38" s="60"/>
      <c r="M38" s="60"/>
      <c r="N38" s="199"/>
      <c r="O38" s="61"/>
      <c r="P38" s="136"/>
      <c r="Q38" s="136"/>
      <c r="R38" s="136"/>
      <c r="S38" s="61"/>
      <c r="T38" s="136"/>
      <c r="U38" s="136"/>
      <c r="V38" s="136"/>
      <c r="W38" s="61"/>
      <c r="X38" s="136"/>
      <c r="Y38" s="136"/>
      <c r="Z38" s="136"/>
      <c r="AA38" s="61"/>
      <c r="AB38" s="136"/>
      <c r="AC38" s="136"/>
      <c r="AD38" s="136"/>
      <c r="AE38" s="61"/>
      <c r="AF38" s="136"/>
      <c r="AG38" s="136"/>
      <c r="AH38" s="136"/>
      <c r="AI38" s="61"/>
      <c r="AJ38" s="136"/>
      <c r="AK38" s="136"/>
      <c r="AL38" s="181"/>
      <c r="AM38" s="169"/>
      <c r="AN38" s="53"/>
    </row>
    <row r="39" spans="2:40" x14ac:dyDescent="0.25">
      <c r="B39" s="51"/>
      <c r="C39" s="165" t="str">
        <f t="shared" si="0"/>
        <v/>
      </c>
      <c r="D39" s="195"/>
      <c r="E39" s="201"/>
      <c r="F39" s="196"/>
      <c r="G39" s="194"/>
      <c r="H39" s="59"/>
      <c r="I39" s="59"/>
      <c r="J39" s="59"/>
      <c r="K39" s="59"/>
      <c r="L39" s="60"/>
      <c r="M39" s="60"/>
      <c r="N39" s="199"/>
      <c r="O39" s="61"/>
      <c r="P39" s="136"/>
      <c r="Q39" s="136"/>
      <c r="R39" s="136"/>
      <c r="S39" s="61"/>
      <c r="T39" s="136"/>
      <c r="U39" s="136"/>
      <c r="V39" s="136"/>
      <c r="W39" s="61"/>
      <c r="X39" s="136"/>
      <c r="Y39" s="136"/>
      <c r="Z39" s="136"/>
      <c r="AA39" s="61"/>
      <c r="AB39" s="136"/>
      <c r="AC39" s="136"/>
      <c r="AD39" s="136"/>
      <c r="AE39" s="61"/>
      <c r="AF39" s="136"/>
      <c r="AG39" s="136"/>
      <c r="AH39" s="136"/>
      <c r="AI39" s="61"/>
      <c r="AJ39" s="136"/>
      <c r="AK39" s="136"/>
      <c r="AL39" s="181"/>
      <c r="AM39" s="169"/>
      <c r="AN39" s="53"/>
    </row>
    <row r="40" spans="2:40" x14ac:dyDescent="0.25">
      <c r="B40" s="51"/>
      <c r="C40" s="165" t="str">
        <f t="shared" si="0"/>
        <v/>
      </c>
      <c r="D40" s="195"/>
      <c r="E40" s="201"/>
      <c r="F40" s="196"/>
      <c r="G40" s="194"/>
      <c r="H40" s="59"/>
      <c r="I40" s="59"/>
      <c r="J40" s="59"/>
      <c r="K40" s="59"/>
      <c r="L40" s="60"/>
      <c r="M40" s="60"/>
      <c r="N40" s="199"/>
      <c r="O40" s="61"/>
      <c r="P40" s="136"/>
      <c r="Q40" s="136"/>
      <c r="R40" s="136"/>
      <c r="S40" s="61"/>
      <c r="T40" s="136"/>
      <c r="U40" s="136"/>
      <c r="V40" s="136"/>
      <c r="W40" s="61"/>
      <c r="X40" s="136"/>
      <c r="Y40" s="136"/>
      <c r="Z40" s="136"/>
      <c r="AA40" s="61"/>
      <c r="AB40" s="136"/>
      <c r="AC40" s="136"/>
      <c r="AD40" s="136"/>
      <c r="AE40" s="61"/>
      <c r="AF40" s="136"/>
      <c r="AG40" s="136"/>
      <c r="AH40" s="136"/>
      <c r="AI40" s="61"/>
      <c r="AJ40" s="136"/>
      <c r="AK40" s="136"/>
      <c r="AL40" s="181"/>
      <c r="AM40" s="169"/>
      <c r="AN40" s="53"/>
    </row>
    <row r="41" spans="2:40" x14ac:dyDescent="0.25">
      <c r="B41" s="51"/>
      <c r="C41" s="165" t="str">
        <f t="shared" si="0"/>
        <v/>
      </c>
      <c r="D41" s="195"/>
      <c r="E41" s="201"/>
      <c r="F41" s="196"/>
      <c r="G41" s="194"/>
      <c r="H41" s="59"/>
      <c r="I41" s="59"/>
      <c r="J41" s="59"/>
      <c r="K41" s="59"/>
      <c r="L41" s="60"/>
      <c r="M41" s="60"/>
      <c r="N41" s="199"/>
      <c r="O41" s="61"/>
      <c r="P41" s="136"/>
      <c r="Q41" s="136"/>
      <c r="R41" s="136"/>
      <c r="S41" s="61"/>
      <c r="T41" s="136"/>
      <c r="U41" s="136"/>
      <c r="V41" s="136"/>
      <c r="W41" s="61"/>
      <c r="X41" s="136"/>
      <c r="Y41" s="136"/>
      <c r="Z41" s="136"/>
      <c r="AA41" s="61"/>
      <c r="AB41" s="136"/>
      <c r="AC41" s="136"/>
      <c r="AD41" s="136"/>
      <c r="AE41" s="61"/>
      <c r="AF41" s="136"/>
      <c r="AG41" s="136"/>
      <c r="AH41" s="136"/>
      <c r="AI41" s="61"/>
      <c r="AJ41" s="136"/>
      <c r="AK41" s="136"/>
      <c r="AL41" s="181"/>
      <c r="AM41" s="169"/>
      <c r="AN41" s="53"/>
    </row>
    <row r="42" spans="2:40" x14ac:dyDescent="0.25">
      <c r="B42" s="51"/>
      <c r="C42" s="165" t="str">
        <f t="shared" si="0"/>
        <v/>
      </c>
      <c r="D42" s="195"/>
      <c r="E42" s="201"/>
      <c r="F42" s="196"/>
      <c r="G42" s="194"/>
      <c r="H42" s="59"/>
      <c r="I42" s="59"/>
      <c r="J42" s="59"/>
      <c r="K42" s="59"/>
      <c r="L42" s="60"/>
      <c r="M42" s="60"/>
      <c r="N42" s="199"/>
      <c r="O42" s="61"/>
      <c r="P42" s="136"/>
      <c r="Q42" s="136"/>
      <c r="R42" s="136"/>
      <c r="S42" s="61"/>
      <c r="T42" s="136"/>
      <c r="U42" s="136"/>
      <c r="V42" s="136"/>
      <c r="W42" s="61"/>
      <c r="X42" s="136"/>
      <c r="Y42" s="136"/>
      <c r="Z42" s="136"/>
      <c r="AA42" s="61"/>
      <c r="AB42" s="136"/>
      <c r="AC42" s="136"/>
      <c r="AD42" s="136"/>
      <c r="AE42" s="61"/>
      <c r="AF42" s="136"/>
      <c r="AG42" s="136"/>
      <c r="AH42" s="136"/>
      <c r="AI42" s="61"/>
      <c r="AJ42" s="136"/>
      <c r="AK42" s="136"/>
      <c r="AL42" s="181"/>
      <c r="AM42" s="169"/>
      <c r="AN42" s="53"/>
    </row>
    <row r="43" spans="2:40" x14ac:dyDescent="0.25">
      <c r="B43" s="51"/>
      <c r="C43" s="165" t="str">
        <f t="shared" si="0"/>
        <v/>
      </c>
      <c r="D43" s="195"/>
      <c r="E43" s="201"/>
      <c r="F43" s="196"/>
      <c r="G43" s="194"/>
      <c r="H43" s="59"/>
      <c r="I43" s="59"/>
      <c r="J43" s="59"/>
      <c r="K43" s="59"/>
      <c r="L43" s="60"/>
      <c r="M43" s="60"/>
      <c r="N43" s="199"/>
      <c r="O43" s="61"/>
      <c r="P43" s="136"/>
      <c r="Q43" s="136"/>
      <c r="R43" s="136"/>
      <c r="S43" s="61"/>
      <c r="T43" s="136"/>
      <c r="U43" s="136"/>
      <c r="V43" s="136"/>
      <c r="W43" s="61"/>
      <c r="X43" s="136"/>
      <c r="Y43" s="136"/>
      <c r="Z43" s="136"/>
      <c r="AA43" s="61"/>
      <c r="AB43" s="136"/>
      <c r="AC43" s="136"/>
      <c r="AD43" s="136"/>
      <c r="AE43" s="61"/>
      <c r="AF43" s="136"/>
      <c r="AG43" s="136"/>
      <c r="AH43" s="136"/>
      <c r="AI43" s="61"/>
      <c r="AJ43" s="136"/>
      <c r="AK43" s="136"/>
      <c r="AL43" s="181"/>
      <c r="AM43" s="169"/>
      <c r="AN43" s="53"/>
    </row>
    <row r="44" spans="2:40" x14ac:dyDescent="0.25">
      <c r="B44" s="51"/>
      <c r="C44" s="165" t="str">
        <f t="shared" si="0"/>
        <v/>
      </c>
      <c r="D44" s="195"/>
      <c r="E44" s="201"/>
      <c r="F44" s="196"/>
      <c r="G44" s="194"/>
      <c r="H44" s="59"/>
      <c r="I44" s="59"/>
      <c r="J44" s="59"/>
      <c r="K44" s="59"/>
      <c r="L44" s="60"/>
      <c r="M44" s="60"/>
      <c r="N44" s="199"/>
      <c r="O44" s="61"/>
      <c r="P44" s="136"/>
      <c r="Q44" s="136"/>
      <c r="R44" s="136"/>
      <c r="S44" s="61"/>
      <c r="T44" s="136"/>
      <c r="U44" s="136"/>
      <c r="V44" s="136"/>
      <c r="W44" s="61"/>
      <c r="X44" s="136"/>
      <c r="Y44" s="136"/>
      <c r="Z44" s="136"/>
      <c r="AA44" s="61"/>
      <c r="AB44" s="136"/>
      <c r="AC44" s="136"/>
      <c r="AD44" s="136"/>
      <c r="AE44" s="61"/>
      <c r="AF44" s="136"/>
      <c r="AG44" s="136"/>
      <c r="AH44" s="136"/>
      <c r="AI44" s="61"/>
      <c r="AJ44" s="136"/>
      <c r="AK44" s="136"/>
      <c r="AL44" s="181"/>
      <c r="AM44" s="169"/>
      <c r="AN44" s="53"/>
    </row>
    <row r="45" spans="2:40" x14ac:dyDescent="0.25">
      <c r="B45" s="51"/>
      <c r="C45" s="165" t="str">
        <f t="shared" si="0"/>
        <v/>
      </c>
      <c r="D45" s="195"/>
      <c r="E45" s="201"/>
      <c r="F45" s="196"/>
      <c r="G45" s="194"/>
      <c r="H45" s="59"/>
      <c r="I45" s="59"/>
      <c r="J45" s="59"/>
      <c r="K45" s="59"/>
      <c r="L45" s="60"/>
      <c r="M45" s="60"/>
      <c r="N45" s="199"/>
      <c r="O45" s="61"/>
      <c r="P45" s="136"/>
      <c r="Q45" s="136"/>
      <c r="R45" s="136"/>
      <c r="S45" s="61"/>
      <c r="T45" s="136"/>
      <c r="U45" s="136"/>
      <c r="V45" s="136"/>
      <c r="W45" s="61"/>
      <c r="X45" s="136"/>
      <c r="Y45" s="136"/>
      <c r="Z45" s="136"/>
      <c r="AA45" s="61"/>
      <c r="AB45" s="136"/>
      <c r="AC45" s="136"/>
      <c r="AD45" s="136"/>
      <c r="AE45" s="61"/>
      <c r="AF45" s="136"/>
      <c r="AG45" s="136"/>
      <c r="AH45" s="136"/>
      <c r="AI45" s="61"/>
      <c r="AJ45" s="136"/>
      <c r="AK45" s="136"/>
      <c r="AL45" s="181"/>
      <c r="AM45" s="169"/>
      <c r="AN45" s="53"/>
    </row>
    <row r="46" spans="2:40" x14ac:dyDescent="0.25">
      <c r="B46" s="51"/>
      <c r="C46" s="165" t="str">
        <f t="shared" si="0"/>
        <v/>
      </c>
      <c r="D46" s="195"/>
      <c r="E46" s="201"/>
      <c r="F46" s="196"/>
      <c r="G46" s="194"/>
      <c r="H46" s="59"/>
      <c r="I46" s="59"/>
      <c r="J46" s="59"/>
      <c r="K46" s="59"/>
      <c r="L46" s="60"/>
      <c r="M46" s="60"/>
      <c r="N46" s="199"/>
      <c r="O46" s="61"/>
      <c r="P46" s="136"/>
      <c r="Q46" s="136"/>
      <c r="R46" s="136"/>
      <c r="S46" s="61"/>
      <c r="T46" s="136"/>
      <c r="U46" s="136"/>
      <c r="V46" s="136"/>
      <c r="W46" s="61"/>
      <c r="X46" s="136"/>
      <c r="Y46" s="136"/>
      <c r="Z46" s="136"/>
      <c r="AA46" s="61"/>
      <c r="AB46" s="136"/>
      <c r="AC46" s="136"/>
      <c r="AD46" s="136"/>
      <c r="AE46" s="61"/>
      <c r="AF46" s="136"/>
      <c r="AG46" s="136"/>
      <c r="AH46" s="136"/>
      <c r="AI46" s="61"/>
      <c r="AJ46" s="136"/>
      <c r="AK46" s="136"/>
      <c r="AL46" s="181"/>
      <c r="AM46" s="169"/>
      <c r="AN46" s="53"/>
    </row>
    <row r="47" spans="2:40" x14ac:dyDescent="0.25">
      <c r="B47" s="51"/>
      <c r="C47" s="165" t="str">
        <f t="shared" si="0"/>
        <v/>
      </c>
      <c r="D47" s="195"/>
      <c r="E47" s="201"/>
      <c r="F47" s="196"/>
      <c r="G47" s="194"/>
      <c r="H47" s="59"/>
      <c r="I47" s="59"/>
      <c r="J47" s="59"/>
      <c r="K47" s="59"/>
      <c r="L47" s="60"/>
      <c r="M47" s="60"/>
      <c r="N47" s="199"/>
      <c r="O47" s="61"/>
      <c r="P47" s="136"/>
      <c r="Q47" s="136"/>
      <c r="R47" s="136"/>
      <c r="S47" s="61"/>
      <c r="T47" s="136"/>
      <c r="U47" s="136"/>
      <c r="V47" s="136"/>
      <c r="W47" s="61"/>
      <c r="X47" s="136"/>
      <c r="Y47" s="136"/>
      <c r="Z47" s="136"/>
      <c r="AA47" s="61"/>
      <c r="AB47" s="136"/>
      <c r="AC47" s="136"/>
      <c r="AD47" s="136"/>
      <c r="AE47" s="61"/>
      <c r="AF47" s="136"/>
      <c r="AG47" s="136"/>
      <c r="AH47" s="136"/>
      <c r="AI47" s="61"/>
      <c r="AJ47" s="136"/>
      <c r="AK47" s="136"/>
      <c r="AL47" s="181"/>
      <c r="AM47" s="169"/>
      <c r="AN47" s="53"/>
    </row>
    <row r="48" spans="2:40" x14ac:dyDescent="0.25">
      <c r="B48" s="51"/>
      <c r="C48" s="165" t="str">
        <f t="shared" si="0"/>
        <v/>
      </c>
      <c r="D48" s="195"/>
      <c r="E48" s="201"/>
      <c r="F48" s="196"/>
      <c r="G48" s="194"/>
      <c r="H48" s="59"/>
      <c r="I48" s="59"/>
      <c r="J48" s="59"/>
      <c r="K48" s="59"/>
      <c r="L48" s="60"/>
      <c r="M48" s="60"/>
      <c r="N48" s="199"/>
      <c r="O48" s="61"/>
      <c r="P48" s="136"/>
      <c r="Q48" s="136"/>
      <c r="R48" s="136"/>
      <c r="S48" s="61"/>
      <c r="T48" s="136"/>
      <c r="U48" s="136"/>
      <c r="V48" s="136"/>
      <c r="W48" s="61"/>
      <c r="X48" s="136"/>
      <c r="Y48" s="136"/>
      <c r="Z48" s="136"/>
      <c r="AA48" s="61"/>
      <c r="AB48" s="136"/>
      <c r="AC48" s="136"/>
      <c r="AD48" s="136"/>
      <c r="AE48" s="61"/>
      <c r="AF48" s="136"/>
      <c r="AG48" s="136"/>
      <c r="AH48" s="136"/>
      <c r="AI48" s="61"/>
      <c r="AJ48" s="136"/>
      <c r="AK48" s="136"/>
      <c r="AL48" s="181"/>
      <c r="AM48" s="169"/>
      <c r="AN48" s="53"/>
    </row>
    <row r="49" spans="2:40" x14ac:dyDescent="0.25">
      <c r="B49" s="51"/>
      <c r="C49" s="165" t="str">
        <f t="shared" si="0"/>
        <v/>
      </c>
      <c r="D49" s="195"/>
      <c r="E49" s="201"/>
      <c r="F49" s="196"/>
      <c r="G49" s="194"/>
      <c r="H49" s="59"/>
      <c r="I49" s="59"/>
      <c r="J49" s="59"/>
      <c r="K49" s="59"/>
      <c r="L49" s="60"/>
      <c r="M49" s="60"/>
      <c r="N49" s="199"/>
      <c r="O49" s="61"/>
      <c r="P49" s="136"/>
      <c r="Q49" s="136"/>
      <c r="R49" s="136"/>
      <c r="S49" s="61"/>
      <c r="T49" s="136"/>
      <c r="U49" s="136"/>
      <c r="V49" s="136"/>
      <c r="W49" s="61"/>
      <c r="X49" s="136"/>
      <c r="Y49" s="136"/>
      <c r="Z49" s="136"/>
      <c r="AA49" s="61"/>
      <c r="AB49" s="136"/>
      <c r="AC49" s="136"/>
      <c r="AD49" s="136"/>
      <c r="AE49" s="61"/>
      <c r="AF49" s="136"/>
      <c r="AG49" s="136"/>
      <c r="AH49" s="136"/>
      <c r="AI49" s="61"/>
      <c r="AJ49" s="136"/>
      <c r="AK49" s="136"/>
      <c r="AL49" s="181"/>
      <c r="AM49" s="169"/>
      <c r="AN49" s="53"/>
    </row>
    <row r="50" spans="2:40" x14ac:dyDescent="0.25">
      <c r="B50" s="51"/>
      <c r="C50" s="165" t="str">
        <f t="shared" si="0"/>
        <v/>
      </c>
      <c r="D50" s="195"/>
      <c r="E50" s="201"/>
      <c r="F50" s="196"/>
      <c r="G50" s="194"/>
      <c r="H50" s="59"/>
      <c r="I50" s="59"/>
      <c r="J50" s="59"/>
      <c r="K50" s="59"/>
      <c r="L50" s="60"/>
      <c r="M50" s="60"/>
      <c r="N50" s="199"/>
      <c r="O50" s="61"/>
      <c r="P50" s="136"/>
      <c r="Q50" s="136"/>
      <c r="R50" s="136"/>
      <c r="S50" s="61"/>
      <c r="T50" s="136"/>
      <c r="U50" s="136"/>
      <c r="V50" s="136"/>
      <c r="W50" s="61"/>
      <c r="X50" s="136"/>
      <c r="Y50" s="136"/>
      <c r="Z50" s="136"/>
      <c r="AA50" s="61"/>
      <c r="AB50" s="136"/>
      <c r="AC50" s="136"/>
      <c r="AD50" s="136"/>
      <c r="AE50" s="61"/>
      <c r="AF50" s="136"/>
      <c r="AG50" s="136"/>
      <c r="AH50" s="136"/>
      <c r="AI50" s="61"/>
      <c r="AJ50" s="136"/>
      <c r="AK50" s="136"/>
      <c r="AL50" s="181"/>
      <c r="AM50" s="169"/>
      <c r="AN50" s="53"/>
    </row>
    <row r="51" spans="2:40" x14ac:dyDescent="0.25">
      <c r="B51" s="51"/>
      <c r="C51" s="165" t="str">
        <f t="shared" si="0"/>
        <v/>
      </c>
      <c r="D51" s="195"/>
      <c r="E51" s="201"/>
      <c r="F51" s="196"/>
      <c r="G51" s="194"/>
      <c r="H51" s="59"/>
      <c r="I51" s="59"/>
      <c r="J51" s="59"/>
      <c r="K51" s="59"/>
      <c r="L51" s="60"/>
      <c r="M51" s="60"/>
      <c r="N51" s="199"/>
      <c r="O51" s="61"/>
      <c r="P51" s="136"/>
      <c r="Q51" s="136"/>
      <c r="R51" s="136"/>
      <c r="S51" s="61"/>
      <c r="T51" s="136"/>
      <c r="U51" s="136"/>
      <c r="V51" s="136"/>
      <c r="W51" s="61"/>
      <c r="X51" s="136"/>
      <c r="Y51" s="136"/>
      <c r="Z51" s="136"/>
      <c r="AA51" s="61"/>
      <c r="AB51" s="136"/>
      <c r="AC51" s="136"/>
      <c r="AD51" s="136"/>
      <c r="AE51" s="61"/>
      <c r="AF51" s="136"/>
      <c r="AG51" s="136"/>
      <c r="AH51" s="136"/>
      <c r="AI51" s="61"/>
      <c r="AJ51" s="136"/>
      <c r="AK51" s="136"/>
      <c r="AL51" s="181"/>
      <c r="AM51" s="169"/>
      <c r="AN51" s="53"/>
    </row>
    <row r="52" spans="2:40" x14ac:dyDescent="0.25">
      <c r="B52" s="51"/>
      <c r="C52" s="165" t="str">
        <f t="shared" si="0"/>
        <v/>
      </c>
      <c r="D52" s="195"/>
      <c r="E52" s="201"/>
      <c r="F52" s="196"/>
      <c r="G52" s="194"/>
      <c r="H52" s="59"/>
      <c r="I52" s="59"/>
      <c r="J52" s="59"/>
      <c r="K52" s="59"/>
      <c r="L52" s="60"/>
      <c r="M52" s="60"/>
      <c r="N52" s="199"/>
      <c r="O52" s="61"/>
      <c r="P52" s="136"/>
      <c r="Q52" s="136"/>
      <c r="R52" s="136"/>
      <c r="S52" s="61"/>
      <c r="T52" s="136"/>
      <c r="U52" s="136"/>
      <c r="V52" s="136"/>
      <c r="W52" s="61"/>
      <c r="X52" s="136"/>
      <c r="Y52" s="136"/>
      <c r="Z52" s="136"/>
      <c r="AA52" s="61"/>
      <c r="AB52" s="136"/>
      <c r="AC52" s="136"/>
      <c r="AD52" s="136"/>
      <c r="AE52" s="61"/>
      <c r="AF52" s="136"/>
      <c r="AG52" s="136"/>
      <c r="AH52" s="136"/>
      <c r="AI52" s="61"/>
      <c r="AJ52" s="136"/>
      <c r="AK52" s="136"/>
      <c r="AL52" s="181"/>
      <c r="AM52" s="169"/>
      <c r="AN52" s="53"/>
    </row>
    <row r="53" spans="2:40" x14ac:dyDescent="0.25">
      <c r="B53" s="51"/>
      <c r="C53" s="165" t="str">
        <f t="shared" si="0"/>
        <v/>
      </c>
      <c r="D53" s="195"/>
      <c r="E53" s="201"/>
      <c r="F53" s="196"/>
      <c r="G53" s="194"/>
      <c r="H53" s="59"/>
      <c r="I53" s="59"/>
      <c r="J53" s="59"/>
      <c r="K53" s="59"/>
      <c r="L53" s="60"/>
      <c r="M53" s="60"/>
      <c r="N53" s="199"/>
      <c r="O53" s="61"/>
      <c r="P53" s="136"/>
      <c r="Q53" s="136"/>
      <c r="R53" s="136"/>
      <c r="S53" s="61"/>
      <c r="T53" s="136"/>
      <c r="U53" s="136"/>
      <c r="V53" s="136"/>
      <c r="W53" s="61"/>
      <c r="X53" s="136"/>
      <c r="Y53" s="136"/>
      <c r="Z53" s="136"/>
      <c r="AA53" s="61"/>
      <c r="AB53" s="136"/>
      <c r="AC53" s="136"/>
      <c r="AD53" s="136"/>
      <c r="AE53" s="61"/>
      <c r="AF53" s="136"/>
      <c r="AG53" s="136"/>
      <c r="AH53" s="136"/>
      <c r="AI53" s="61"/>
      <c r="AJ53" s="136"/>
      <c r="AK53" s="136"/>
      <c r="AL53" s="181"/>
      <c r="AM53" s="169"/>
      <c r="AN53" s="53"/>
    </row>
    <row r="54" spans="2:40" x14ac:dyDescent="0.25">
      <c r="B54" s="51"/>
      <c r="C54" s="165" t="str">
        <f t="shared" si="0"/>
        <v/>
      </c>
      <c r="D54" s="195"/>
      <c r="E54" s="201"/>
      <c r="F54" s="196"/>
      <c r="G54" s="194"/>
      <c r="H54" s="59"/>
      <c r="I54" s="59"/>
      <c r="J54" s="59"/>
      <c r="K54" s="59"/>
      <c r="L54" s="60"/>
      <c r="M54" s="60"/>
      <c r="N54" s="199"/>
      <c r="O54" s="61"/>
      <c r="P54" s="136"/>
      <c r="Q54" s="136"/>
      <c r="R54" s="136"/>
      <c r="S54" s="61"/>
      <c r="T54" s="136"/>
      <c r="U54" s="136"/>
      <c r="V54" s="136"/>
      <c r="W54" s="61"/>
      <c r="X54" s="136"/>
      <c r="Y54" s="136"/>
      <c r="Z54" s="136"/>
      <c r="AA54" s="61"/>
      <c r="AB54" s="136"/>
      <c r="AC54" s="136"/>
      <c r="AD54" s="136"/>
      <c r="AE54" s="61"/>
      <c r="AF54" s="136"/>
      <c r="AG54" s="136"/>
      <c r="AH54" s="136"/>
      <c r="AI54" s="61"/>
      <c r="AJ54" s="136"/>
      <c r="AK54" s="136"/>
      <c r="AL54" s="181"/>
      <c r="AM54" s="169"/>
      <c r="AN54" s="53"/>
    </row>
    <row r="55" spans="2:40" x14ac:dyDescent="0.25">
      <c r="B55" s="51"/>
      <c r="C55" s="165" t="str">
        <f t="shared" si="0"/>
        <v/>
      </c>
      <c r="D55" s="195"/>
      <c r="E55" s="201"/>
      <c r="F55" s="196"/>
      <c r="G55" s="194"/>
      <c r="H55" s="59"/>
      <c r="I55" s="59"/>
      <c r="J55" s="59"/>
      <c r="K55" s="59"/>
      <c r="L55" s="60"/>
      <c r="M55" s="60"/>
      <c r="N55" s="199"/>
      <c r="O55" s="61"/>
      <c r="P55" s="136"/>
      <c r="Q55" s="136"/>
      <c r="R55" s="136"/>
      <c r="S55" s="61"/>
      <c r="T55" s="136"/>
      <c r="U55" s="136"/>
      <c r="V55" s="136"/>
      <c r="W55" s="61"/>
      <c r="X55" s="136"/>
      <c r="Y55" s="136"/>
      <c r="Z55" s="136"/>
      <c r="AA55" s="61"/>
      <c r="AB55" s="136"/>
      <c r="AC55" s="136"/>
      <c r="AD55" s="136"/>
      <c r="AE55" s="61"/>
      <c r="AF55" s="136"/>
      <c r="AG55" s="136"/>
      <c r="AH55" s="136"/>
      <c r="AI55" s="61"/>
      <c r="AJ55" s="136"/>
      <c r="AK55" s="136"/>
      <c r="AL55" s="181"/>
      <c r="AM55" s="169"/>
      <c r="AN55" s="53"/>
    </row>
    <row r="56" spans="2:40" x14ac:dyDescent="0.25">
      <c r="B56" s="51"/>
      <c r="C56" s="165" t="str">
        <f t="shared" si="0"/>
        <v/>
      </c>
      <c r="D56" s="195"/>
      <c r="E56" s="201"/>
      <c r="F56" s="196"/>
      <c r="G56" s="194"/>
      <c r="H56" s="59"/>
      <c r="I56" s="59"/>
      <c r="J56" s="59"/>
      <c r="K56" s="59"/>
      <c r="L56" s="60"/>
      <c r="M56" s="60"/>
      <c r="N56" s="199"/>
      <c r="O56" s="61"/>
      <c r="P56" s="136"/>
      <c r="Q56" s="136"/>
      <c r="R56" s="136"/>
      <c r="S56" s="61"/>
      <c r="T56" s="136"/>
      <c r="U56" s="136"/>
      <c r="V56" s="136"/>
      <c r="W56" s="61"/>
      <c r="X56" s="136"/>
      <c r="Y56" s="136"/>
      <c r="Z56" s="136"/>
      <c r="AA56" s="61"/>
      <c r="AB56" s="136"/>
      <c r="AC56" s="136"/>
      <c r="AD56" s="136"/>
      <c r="AE56" s="61"/>
      <c r="AF56" s="136"/>
      <c r="AG56" s="136"/>
      <c r="AH56" s="136"/>
      <c r="AI56" s="61"/>
      <c r="AJ56" s="136"/>
      <c r="AK56" s="136"/>
      <c r="AL56" s="181"/>
      <c r="AM56" s="169"/>
      <c r="AN56" s="53"/>
    </row>
    <row r="57" spans="2:40" x14ac:dyDescent="0.25">
      <c r="B57" s="51"/>
      <c r="C57" s="165" t="str">
        <f t="shared" si="0"/>
        <v/>
      </c>
      <c r="D57" s="195"/>
      <c r="E57" s="201"/>
      <c r="F57" s="196"/>
      <c r="G57" s="194"/>
      <c r="H57" s="59"/>
      <c r="I57" s="59"/>
      <c r="J57" s="59"/>
      <c r="K57" s="59"/>
      <c r="L57" s="60"/>
      <c r="M57" s="60"/>
      <c r="N57" s="199"/>
      <c r="O57" s="61"/>
      <c r="P57" s="136"/>
      <c r="Q57" s="136"/>
      <c r="R57" s="136"/>
      <c r="S57" s="61"/>
      <c r="T57" s="136"/>
      <c r="U57" s="136"/>
      <c r="V57" s="136"/>
      <c r="W57" s="61"/>
      <c r="X57" s="136"/>
      <c r="Y57" s="136"/>
      <c r="Z57" s="136"/>
      <c r="AA57" s="61"/>
      <c r="AB57" s="136"/>
      <c r="AC57" s="136"/>
      <c r="AD57" s="136"/>
      <c r="AE57" s="61"/>
      <c r="AF57" s="136"/>
      <c r="AG57" s="136"/>
      <c r="AH57" s="136"/>
      <c r="AI57" s="61"/>
      <c r="AJ57" s="136"/>
      <c r="AK57" s="136"/>
      <c r="AL57" s="181"/>
      <c r="AM57" s="169"/>
      <c r="AN57" s="53"/>
    </row>
    <row r="58" spans="2:40" x14ac:dyDescent="0.25">
      <c r="B58" s="51"/>
      <c r="C58" s="165" t="str">
        <f t="shared" si="0"/>
        <v/>
      </c>
      <c r="D58" s="195"/>
      <c r="E58" s="201"/>
      <c r="F58" s="196"/>
      <c r="G58" s="194"/>
      <c r="H58" s="59"/>
      <c r="I58" s="59"/>
      <c r="J58" s="59"/>
      <c r="K58" s="59"/>
      <c r="L58" s="60"/>
      <c r="M58" s="60"/>
      <c r="N58" s="199"/>
      <c r="O58" s="61"/>
      <c r="P58" s="136"/>
      <c r="Q58" s="136"/>
      <c r="R58" s="136"/>
      <c r="S58" s="61"/>
      <c r="T58" s="136"/>
      <c r="U58" s="136"/>
      <c r="V58" s="136"/>
      <c r="W58" s="61"/>
      <c r="X58" s="136"/>
      <c r="Y58" s="136"/>
      <c r="Z58" s="136"/>
      <c r="AA58" s="61"/>
      <c r="AB58" s="136"/>
      <c r="AC58" s="136"/>
      <c r="AD58" s="136"/>
      <c r="AE58" s="61"/>
      <c r="AF58" s="136"/>
      <c r="AG58" s="136"/>
      <c r="AH58" s="136"/>
      <c r="AI58" s="61"/>
      <c r="AJ58" s="136"/>
      <c r="AK58" s="136"/>
      <c r="AL58" s="181"/>
      <c r="AM58" s="169"/>
      <c r="AN58" s="53"/>
    </row>
    <row r="59" spans="2:40" x14ac:dyDescent="0.25">
      <c r="B59" s="51"/>
      <c r="C59" s="165" t="str">
        <f t="shared" si="0"/>
        <v/>
      </c>
      <c r="D59" s="195"/>
      <c r="E59" s="201"/>
      <c r="F59" s="196"/>
      <c r="G59" s="194"/>
      <c r="H59" s="59"/>
      <c r="I59" s="59"/>
      <c r="J59" s="59"/>
      <c r="K59" s="59"/>
      <c r="L59" s="60"/>
      <c r="M59" s="60"/>
      <c r="N59" s="199"/>
      <c r="O59" s="61"/>
      <c r="P59" s="136"/>
      <c r="Q59" s="136"/>
      <c r="R59" s="136"/>
      <c r="S59" s="61"/>
      <c r="T59" s="136"/>
      <c r="U59" s="136"/>
      <c r="V59" s="136"/>
      <c r="W59" s="61"/>
      <c r="X59" s="136"/>
      <c r="Y59" s="136"/>
      <c r="Z59" s="136"/>
      <c r="AA59" s="61"/>
      <c r="AB59" s="136"/>
      <c r="AC59" s="136"/>
      <c r="AD59" s="136"/>
      <c r="AE59" s="61"/>
      <c r="AF59" s="136"/>
      <c r="AG59" s="136"/>
      <c r="AH59" s="136"/>
      <c r="AI59" s="61"/>
      <c r="AJ59" s="136"/>
      <c r="AK59" s="136"/>
      <c r="AL59" s="181"/>
      <c r="AM59" s="169"/>
      <c r="AN59" s="53"/>
    </row>
    <row r="60" spans="2:40" x14ac:dyDescent="0.25">
      <c r="B60" s="51"/>
      <c r="C60" s="165" t="str">
        <f t="shared" si="0"/>
        <v/>
      </c>
      <c r="D60" s="195"/>
      <c r="E60" s="201"/>
      <c r="F60" s="196"/>
      <c r="G60" s="194"/>
      <c r="H60" s="59"/>
      <c r="I60" s="59"/>
      <c r="J60" s="59"/>
      <c r="K60" s="59"/>
      <c r="L60" s="60"/>
      <c r="M60" s="60"/>
      <c r="N60" s="199"/>
      <c r="O60" s="61"/>
      <c r="P60" s="136"/>
      <c r="Q60" s="136"/>
      <c r="R60" s="136"/>
      <c r="S60" s="61"/>
      <c r="T60" s="136"/>
      <c r="U60" s="136"/>
      <c r="V60" s="136"/>
      <c r="W60" s="61"/>
      <c r="X60" s="136"/>
      <c r="Y60" s="136"/>
      <c r="Z60" s="136"/>
      <c r="AA60" s="61"/>
      <c r="AB60" s="136"/>
      <c r="AC60" s="136"/>
      <c r="AD60" s="136"/>
      <c r="AE60" s="61"/>
      <c r="AF60" s="136"/>
      <c r="AG60" s="136"/>
      <c r="AH60" s="136"/>
      <c r="AI60" s="61"/>
      <c r="AJ60" s="136"/>
      <c r="AK60" s="136"/>
      <c r="AL60" s="181"/>
      <c r="AM60" s="169"/>
      <c r="AN60" s="53"/>
    </row>
    <row r="61" spans="2:40" x14ac:dyDescent="0.25">
      <c r="B61" s="51"/>
      <c r="C61" s="165" t="str">
        <f t="shared" si="0"/>
        <v/>
      </c>
      <c r="D61" s="195"/>
      <c r="E61" s="201"/>
      <c r="F61" s="196"/>
      <c r="G61" s="194"/>
      <c r="H61" s="59"/>
      <c r="I61" s="59"/>
      <c r="J61" s="59"/>
      <c r="K61" s="59"/>
      <c r="L61" s="60"/>
      <c r="M61" s="60"/>
      <c r="N61" s="199"/>
      <c r="O61" s="61"/>
      <c r="P61" s="136"/>
      <c r="Q61" s="136"/>
      <c r="R61" s="136"/>
      <c r="S61" s="61"/>
      <c r="T61" s="136"/>
      <c r="U61" s="136"/>
      <c r="V61" s="136"/>
      <c r="W61" s="61"/>
      <c r="X61" s="136"/>
      <c r="Y61" s="136"/>
      <c r="Z61" s="136"/>
      <c r="AA61" s="61"/>
      <c r="AB61" s="136"/>
      <c r="AC61" s="136"/>
      <c r="AD61" s="136"/>
      <c r="AE61" s="61"/>
      <c r="AF61" s="136"/>
      <c r="AG61" s="136"/>
      <c r="AH61" s="136"/>
      <c r="AI61" s="61"/>
      <c r="AJ61" s="136"/>
      <c r="AK61" s="136"/>
      <c r="AL61" s="181"/>
      <c r="AM61" s="169"/>
      <c r="AN61" s="53"/>
    </row>
    <row r="62" spans="2:40" x14ac:dyDescent="0.25">
      <c r="B62" s="51"/>
      <c r="C62" s="165" t="str">
        <f t="shared" si="0"/>
        <v/>
      </c>
      <c r="D62" s="195"/>
      <c r="E62" s="201"/>
      <c r="F62" s="196"/>
      <c r="G62" s="194"/>
      <c r="H62" s="59"/>
      <c r="I62" s="59"/>
      <c r="J62" s="59"/>
      <c r="K62" s="59"/>
      <c r="L62" s="60"/>
      <c r="M62" s="60"/>
      <c r="N62" s="199"/>
      <c r="O62" s="61"/>
      <c r="P62" s="136"/>
      <c r="Q62" s="136"/>
      <c r="R62" s="136"/>
      <c r="S62" s="61"/>
      <c r="T62" s="136"/>
      <c r="U62" s="136"/>
      <c r="V62" s="136"/>
      <c r="W62" s="61"/>
      <c r="X62" s="136"/>
      <c r="Y62" s="136"/>
      <c r="Z62" s="136"/>
      <c r="AA62" s="61"/>
      <c r="AB62" s="136"/>
      <c r="AC62" s="136"/>
      <c r="AD62" s="136"/>
      <c r="AE62" s="61"/>
      <c r="AF62" s="136"/>
      <c r="AG62" s="136"/>
      <c r="AH62" s="136"/>
      <c r="AI62" s="61"/>
      <c r="AJ62" s="136"/>
      <c r="AK62" s="136"/>
      <c r="AL62" s="181"/>
      <c r="AM62" s="169"/>
      <c r="AN62" s="53"/>
    </row>
    <row r="63" spans="2:40" x14ac:dyDescent="0.25">
      <c r="B63" s="51"/>
      <c r="C63" s="165" t="str">
        <f t="shared" si="0"/>
        <v/>
      </c>
      <c r="D63" s="195"/>
      <c r="E63" s="201"/>
      <c r="F63" s="196"/>
      <c r="G63" s="194"/>
      <c r="H63" s="59"/>
      <c r="I63" s="59"/>
      <c r="J63" s="59"/>
      <c r="K63" s="59"/>
      <c r="L63" s="60"/>
      <c r="M63" s="60"/>
      <c r="N63" s="199"/>
      <c r="O63" s="61"/>
      <c r="P63" s="136"/>
      <c r="Q63" s="136"/>
      <c r="R63" s="136"/>
      <c r="S63" s="61"/>
      <c r="T63" s="136"/>
      <c r="U63" s="136"/>
      <c r="V63" s="136"/>
      <c r="W63" s="61"/>
      <c r="X63" s="136"/>
      <c r="Y63" s="136"/>
      <c r="Z63" s="136"/>
      <c r="AA63" s="61"/>
      <c r="AB63" s="136"/>
      <c r="AC63" s="136"/>
      <c r="AD63" s="136"/>
      <c r="AE63" s="61"/>
      <c r="AF63" s="136"/>
      <c r="AG63" s="136"/>
      <c r="AH63" s="136"/>
      <c r="AI63" s="61"/>
      <c r="AJ63" s="136"/>
      <c r="AK63" s="136"/>
      <c r="AL63" s="181"/>
      <c r="AM63" s="169"/>
      <c r="AN63" s="53"/>
    </row>
    <row r="64" spans="2:40" x14ac:dyDescent="0.25">
      <c r="B64" s="51"/>
      <c r="C64" s="165" t="str">
        <f t="shared" si="0"/>
        <v/>
      </c>
      <c r="D64" s="195"/>
      <c r="E64" s="201"/>
      <c r="F64" s="196"/>
      <c r="G64" s="194"/>
      <c r="H64" s="59"/>
      <c r="I64" s="59"/>
      <c r="J64" s="59"/>
      <c r="K64" s="59"/>
      <c r="L64" s="60"/>
      <c r="M64" s="60"/>
      <c r="N64" s="199"/>
      <c r="O64" s="61"/>
      <c r="P64" s="136"/>
      <c r="Q64" s="136"/>
      <c r="R64" s="136"/>
      <c r="S64" s="61"/>
      <c r="T64" s="136"/>
      <c r="U64" s="136"/>
      <c r="V64" s="136"/>
      <c r="W64" s="61"/>
      <c r="X64" s="136"/>
      <c r="Y64" s="136"/>
      <c r="Z64" s="136"/>
      <c r="AA64" s="61"/>
      <c r="AB64" s="136"/>
      <c r="AC64" s="136"/>
      <c r="AD64" s="136"/>
      <c r="AE64" s="61"/>
      <c r="AF64" s="136"/>
      <c r="AG64" s="136"/>
      <c r="AH64" s="136"/>
      <c r="AI64" s="61"/>
      <c r="AJ64" s="136"/>
      <c r="AK64" s="136"/>
      <c r="AL64" s="181"/>
      <c r="AM64" s="169"/>
      <c r="AN64" s="53"/>
    </row>
    <row r="65" spans="2:40" x14ac:dyDescent="0.25">
      <c r="B65" s="51"/>
      <c r="C65" s="165" t="str">
        <f t="shared" si="0"/>
        <v/>
      </c>
      <c r="D65" s="195"/>
      <c r="E65" s="201"/>
      <c r="F65" s="196"/>
      <c r="G65" s="194"/>
      <c r="H65" s="59"/>
      <c r="I65" s="59"/>
      <c r="J65" s="59"/>
      <c r="K65" s="59"/>
      <c r="L65" s="60"/>
      <c r="M65" s="60"/>
      <c r="N65" s="199"/>
      <c r="O65" s="61"/>
      <c r="P65" s="136"/>
      <c r="Q65" s="136"/>
      <c r="R65" s="136"/>
      <c r="S65" s="61"/>
      <c r="T65" s="136"/>
      <c r="U65" s="136"/>
      <c r="V65" s="136"/>
      <c r="W65" s="61"/>
      <c r="X65" s="136"/>
      <c r="Y65" s="136"/>
      <c r="Z65" s="136"/>
      <c r="AA65" s="61"/>
      <c r="AB65" s="136"/>
      <c r="AC65" s="136"/>
      <c r="AD65" s="136"/>
      <c r="AE65" s="61"/>
      <c r="AF65" s="136"/>
      <c r="AG65" s="136"/>
      <c r="AH65" s="136"/>
      <c r="AI65" s="61"/>
      <c r="AJ65" s="136"/>
      <c r="AK65" s="136"/>
      <c r="AL65" s="181"/>
      <c r="AM65" s="169"/>
      <c r="AN65" s="53"/>
    </row>
    <row r="66" spans="2:40" x14ac:dyDescent="0.25">
      <c r="B66" s="51"/>
      <c r="C66" s="165" t="str">
        <f t="shared" si="0"/>
        <v/>
      </c>
      <c r="D66" s="195"/>
      <c r="E66" s="201"/>
      <c r="F66" s="196"/>
      <c r="G66" s="194"/>
      <c r="H66" s="59"/>
      <c r="I66" s="59"/>
      <c r="J66" s="59"/>
      <c r="K66" s="59"/>
      <c r="L66" s="60"/>
      <c r="M66" s="60"/>
      <c r="N66" s="199"/>
      <c r="O66" s="61"/>
      <c r="P66" s="136"/>
      <c r="Q66" s="136"/>
      <c r="R66" s="136"/>
      <c r="S66" s="61"/>
      <c r="T66" s="136"/>
      <c r="U66" s="136"/>
      <c r="V66" s="136"/>
      <c r="W66" s="61"/>
      <c r="X66" s="136"/>
      <c r="Y66" s="136"/>
      <c r="Z66" s="136"/>
      <c r="AA66" s="61"/>
      <c r="AB66" s="136"/>
      <c r="AC66" s="136"/>
      <c r="AD66" s="136"/>
      <c r="AE66" s="61"/>
      <c r="AF66" s="136"/>
      <c r="AG66" s="136"/>
      <c r="AH66" s="136"/>
      <c r="AI66" s="61"/>
      <c r="AJ66" s="136"/>
      <c r="AK66" s="136"/>
      <c r="AL66" s="181"/>
      <c r="AM66" s="169"/>
      <c r="AN66" s="53"/>
    </row>
    <row r="67" spans="2:40" x14ac:dyDescent="0.25">
      <c r="B67" s="51"/>
      <c r="C67" s="165" t="str">
        <f t="shared" si="0"/>
        <v/>
      </c>
      <c r="D67" s="195"/>
      <c r="E67" s="201"/>
      <c r="F67" s="196"/>
      <c r="G67" s="194"/>
      <c r="H67" s="59"/>
      <c r="I67" s="59"/>
      <c r="J67" s="59"/>
      <c r="K67" s="59"/>
      <c r="L67" s="60"/>
      <c r="M67" s="60"/>
      <c r="N67" s="199"/>
      <c r="O67" s="61"/>
      <c r="P67" s="136"/>
      <c r="Q67" s="136"/>
      <c r="R67" s="136"/>
      <c r="S67" s="61"/>
      <c r="T67" s="136"/>
      <c r="U67" s="136"/>
      <c r="V67" s="136"/>
      <c r="W67" s="61"/>
      <c r="X67" s="136"/>
      <c r="Y67" s="136"/>
      <c r="Z67" s="136"/>
      <c r="AA67" s="61"/>
      <c r="AB67" s="136"/>
      <c r="AC67" s="136"/>
      <c r="AD67" s="136"/>
      <c r="AE67" s="61"/>
      <c r="AF67" s="136"/>
      <c r="AG67" s="136"/>
      <c r="AH67" s="136"/>
      <c r="AI67" s="61"/>
      <c r="AJ67" s="136"/>
      <c r="AK67" s="136"/>
      <c r="AL67" s="181"/>
      <c r="AM67" s="169"/>
      <c r="AN67" s="53"/>
    </row>
    <row r="68" spans="2:40" x14ac:dyDescent="0.25">
      <c r="B68" s="51"/>
      <c r="C68" s="165" t="str">
        <f t="shared" si="0"/>
        <v/>
      </c>
      <c r="D68" s="195"/>
      <c r="E68" s="201"/>
      <c r="F68" s="196"/>
      <c r="G68" s="194"/>
      <c r="H68" s="59"/>
      <c r="I68" s="59"/>
      <c r="J68" s="59"/>
      <c r="K68" s="59"/>
      <c r="L68" s="60"/>
      <c r="M68" s="60"/>
      <c r="N68" s="199"/>
      <c r="O68" s="61"/>
      <c r="P68" s="136"/>
      <c r="Q68" s="136"/>
      <c r="R68" s="136"/>
      <c r="S68" s="61"/>
      <c r="T68" s="136"/>
      <c r="U68" s="136"/>
      <c r="V68" s="136"/>
      <c r="W68" s="61"/>
      <c r="X68" s="136"/>
      <c r="Y68" s="136"/>
      <c r="Z68" s="136"/>
      <c r="AA68" s="61"/>
      <c r="AB68" s="136"/>
      <c r="AC68" s="136"/>
      <c r="AD68" s="136"/>
      <c r="AE68" s="61"/>
      <c r="AF68" s="136"/>
      <c r="AG68" s="136"/>
      <c r="AH68" s="136"/>
      <c r="AI68" s="61"/>
      <c r="AJ68" s="136"/>
      <c r="AK68" s="136"/>
      <c r="AL68" s="181"/>
      <c r="AM68" s="169"/>
      <c r="AN68" s="53"/>
    </row>
    <row r="69" spans="2:40" x14ac:dyDescent="0.25">
      <c r="B69" s="51"/>
      <c r="C69" s="165" t="str">
        <f t="shared" si="0"/>
        <v/>
      </c>
      <c r="D69" s="195"/>
      <c r="E69" s="201"/>
      <c r="F69" s="196"/>
      <c r="G69" s="194"/>
      <c r="H69" s="59"/>
      <c r="I69" s="59"/>
      <c r="J69" s="59"/>
      <c r="K69" s="59"/>
      <c r="L69" s="60"/>
      <c r="M69" s="60"/>
      <c r="N69" s="199"/>
      <c r="O69" s="61"/>
      <c r="P69" s="136"/>
      <c r="Q69" s="136"/>
      <c r="R69" s="136"/>
      <c r="S69" s="61"/>
      <c r="T69" s="136"/>
      <c r="U69" s="136"/>
      <c r="V69" s="136"/>
      <c r="W69" s="61"/>
      <c r="X69" s="136"/>
      <c r="Y69" s="136"/>
      <c r="Z69" s="136"/>
      <c r="AA69" s="61"/>
      <c r="AB69" s="136"/>
      <c r="AC69" s="136"/>
      <c r="AD69" s="136"/>
      <c r="AE69" s="61"/>
      <c r="AF69" s="136"/>
      <c r="AG69" s="136"/>
      <c r="AH69" s="136"/>
      <c r="AI69" s="61"/>
      <c r="AJ69" s="136"/>
      <c r="AK69" s="136"/>
      <c r="AL69" s="181"/>
      <c r="AM69" s="169"/>
      <c r="AN69" s="53"/>
    </row>
    <row r="70" spans="2:40" x14ac:dyDescent="0.25">
      <c r="B70" s="51"/>
      <c r="C70" s="165" t="str">
        <f t="shared" si="0"/>
        <v/>
      </c>
      <c r="D70" s="195"/>
      <c r="E70" s="201"/>
      <c r="F70" s="196"/>
      <c r="G70" s="194"/>
      <c r="H70" s="59"/>
      <c r="I70" s="59"/>
      <c r="J70" s="59"/>
      <c r="K70" s="59"/>
      <c r="L70" s="60"/>
      <c r="M70" s="60"/>
      <c r="N70" s="199"/>
      <c r="O70" s="61"/>
      <c r="P70" s="136"/>
      <c r="Q70" s="136"/>
      <c r="R70" s="136"/>
      <c r="S70" s="61"/>
      <c r="T70" s="136"/>
      <c r="U70" s="136"/>
      <c r="V70" s="136"/>
      <c r="W70" s="61"/>
      <c r="X70" s="136"/>
      <c r="Y70" s="136"/>
      <c r="Z70" s="136"/>
      <c r="AA70" s="61"/>
      <c r="AB70" s="136"/>
      <c r="AC70" s="136"/>
      <c r="AD70" s="136"/>
      <c r="AE70" s="61"/>
      <c r="AF70" s="136"/>
      <c r="AG70" s="136"/>
      <c r="AH70" s="136"/>
      <c r="AI70" s="61"/>
      <c r="AJ70" s="136"/>
      <c r="AK70" s="136"/>
      <c r="AL70" s="181"/>
      <c r="AM70" s="169"/>
      <c r="AN70" s="53"/>
    </row>
    <row r="71" spans="2:40" x14ac:dyDescent="0.25">
      <c r="B71" s="51"/>
      <c r="C71" s="165" t="str">
        <f t="shared" si="0"/>
        <v/>
      </c>
      <c r="D71" s="195"/>
      <c r="E71" s="201"/>
      <c r="F71" s="196"/>
      <c r="G71" s="194"/>
      <c r="H71" s="59"/>
      <c r="I71" s="59"/>
      <c r="J71" s="59"/>
      <c r="K71" s="59"/>
      <c r="L71" s="60"/>
      <c r="M71" s="60"/>
      <c r="N71" s="199"/>
      <c r="O71" s="61"/>
      <c r="P71" s="136"/>
      <c r="Q71" s="136"/>
      <c r="R71" s="136"/>
      <c r="S71" s="61"/>
      <c r="T71" s="136"/>
      <c r="U71" s="136"/>
      <c r="V71" s="136"/>
      <c r="W71" s="61"/>
      <c r="X71" s="136"/>
      <c r="Y71" s="136"/>
      <c r="Z71" s="136"/>
      <c r="AA71" s="61"/>
      <c r="AB71" s="136"/>
      <c r="AC71" s="136"/>
      <c r="AD71" s="136"/>
      <c r="AE71" s="61"/>
      <c r="AF71" s="136"/>
      <c r="AG71" s="136"/>
      <c r="AH71" s="136"/>
      <c r="AI71" s="61"/>
      <c r="AJ71" s="136"/>
      <c r="AK71" s="136"/>
      <c r="AL71" s="181"/>
      <c r="AM71" s="169"/>
      <c r="AN71" s="53"/>
    </row>
    <row r="72" spans="2:40" x14ac:dyDescent="0.25">
      <c r="B72" s="51"/>
      <c r="C72" s="165" t="str">
        <f t="shared" si="0"/>
        <v/>
      </c>
      <c r="D72" s="195"/>
      <c r="E72" s="201"/>
      <c r="F72" s="196"/>
      <c r="G72" s="194"/>
      <c r="H72" s="59"/>
      <c r="I72" s="59"/>
      <c r="J72" s="59"/>
      <c r="K72" s="59"/>
      <c r="L72" s="60"/>
      <c r="M72" s="60"/>
      <c r="N72" s="199"/>
      <c r="O72" s="61"/>
      <c r="P72" s="136"/>
      <c r="Q72" s="136"/>
      <c r="R72" s="136"/>
      <c r="S72" s="61"/>
      <c r="T72" s="136"/>
      <c r="U72" s="136"/>
      <c r="V72" s="136"/>
      <c r="W72" s="61"/>
      <c r="X72" s="136"/>
      <c r="Y72" s="136"/>
      <c r="Z72" s="136"/>
      <c r="AA72" s="61"/>
      <c r="AB72" s="136"/>
      <c r="AC72" s="136"/>
      <c r="AD72" s="136"/>
      <c r="AE72" s="61"/>
      <c r="AF72" s="136"/>
      <c r="AG72" s="136"/>
      <c r="AH72" s="136"/>
      <c r="AI72" s="61"/>
      <c r="AJ72" s="136"/>
      <c r="AK72" s="136"/>
      <c r="AL72" s="181"/>
      <c r="AM72" s="169"/>
      <c r="AN72" s="53"/>
    </row>
    <row r="73" spans="2:40" x14ac:dyDescent="0.25">
      <c r="B73" s="51"/>
      <c r="C73" s="165" t="str">
        <f t="shared" si="0"/>
        <v/>
      </c>
      <c r="D73" s="195"/>
      <c r="E73" s="201"/>
      <c r="F73" s="196"/>
      <c r="G73" s="194"/>
      <c r="H73" s="59"/>
      <c r="I73" s="59"/>
      <c r="J73" s="59"/>
      <c r="K73" s="59"/>
      <c r="L73" s="60"/>
      <c r="M73" s="60"/>
      <c r="N73" s="199"/>
      <c r="O73" s="61"/>
      <c r="P73" s="136"/>
      <c r="Q73" s="136"/>
      <c r="R73" s="136"/>
      <c r="S73" s="61"/>
      <c r="T73" s="136"/>
      <c r="U73" s="136"/>
      <c r="V73" s="136"/>
      <c r="W73" s="61"/>
      <c r="X73" s="136"/>
      <c r="Y73" s="136"/>
      <c r="Z73" s="136"/>
      <c r="AA73" s="61"/>
      <c r="AB73" s="136"/>
      <c r="AC73" s="136"/>
      <c r="AD73" s="136"/>
      <c r="AE73" s="61"/>
      <c r="AF73" s="136"/>
      <c r="AG73" s="136"/>
      <c r="AH73" s="136"/>
      <c r="AI73" s="61"/>
      <c r="AJ73" s="136"/>
      <c r="AK73" s="136"/>
      <c r="AL73" s="181"/>
      <c r="AM73" s="169"/>
      <c r="AN73" s="53"/>
    </row>
    <row r="74" spans="2:40" x14ac:dyDescent="0.25">
      <c r="B74" s="51"/>
      <c r="C74" s="165" t="str">
        <f t="shared" si="0"/>
        <v/>
      </c>
      <c r="D74" s="195"/>
      <c r="E74" s="201"/>
      <c r="F74" s="196"/>
      <c r="G74" s="194"/>
      <c r="H74" s="59"/>
      <c r="I74" s="59"/>
      <c r="J74" s="59"/>
      <c r="K74" s="59"/>
      <c r="L74" s="60"/>
      <c r="M74" s="60"/>
      <c r="N74" s="199"/>
      <c r="O74" s="61"/>
      <c r="P74" s="136"/>
      <c r="Q74" s="136"/>
      <c r="R74" s="136"/>
      <c r="S74" s="61"/>
      <c r="T74" s="136"/>
      <c r="U74" s="136"/>
      <c r="V74" s="136"/>
      <c r="W74" s="61"/>
      <c r="X74" s="136"/>
      <c r="Y74" s="136"/>
      <c r="Z74" s="136"/>
      <c r="AA74" s="61"/>
      <c r="AB74" s="136"/>
      <c r="AC74" s="136"/>
      <c r="AD74" s="136"/>
      <c r="AE74" s="61"/>
      <c r="AF74" s="136"/>
      <c r="AG74" s="136"/>
      <c r="AH74" s="136"/>
      <c r="AI74" s="61"/>
      <c r="AJ74" s="136"/>
      <c r="AK74" s="136"/>
      <c r="AL74" s="181"/>
      <c r="AM74" s="169"/>
      <c r="AN74" s="53"/>
    </row>
    <row r="75" spans="2:40" x14ac:dyDescent="0.25">
      <c r="B75" s="51"/>
      <c r="C75" s="165" t="str">
        <f t="shared" si="0"/>
        <v/>
      </c>
      <c r="D75" s="195"/>
      <c r="E75" s="201"/>
      <c r="F75" s="196"/>
      <c r="G75" s="194"/>
      <c r="H75" s="59"/>
      <c r="I75" s="59"/>
      <c r="J75" s="59"/>
      <c r="K75" s="59"/>
      <c r="L75" s="60"/>
      <c r="M75" s="60"/>
      <c r="N75" s="199"/>
      <c r="O75" s="61"/>
      <c r="P75" s="136"/>
      <c r="Q75" s="136"/>
      <c r="R75" s="136"/>
      <c r="S75" s="61"/>
      <c r="T75" s="136"/>
      <c r="U75" s="136"/>
      <c r="V75" s="136"/>
      <c r="W75" s="61"/>
      <c r="X75" s="136"/>
      <c r="Y75" s="136"/>
      <c r="Z75" s="136"/>
      <c r="AA75" s="61"/>
      <c r="AB75" s="136"/>
      <c r="AC75" s="136"/>
      <c r="AD75" s="136"/>
      <c r="AE75" s="61"/>
      <c r="AF75" s="136"/>
      <c r="AG75" s="136"/>
      <c r="AH75" s="136"/>
      <c r="AI75" s="61"/>
      <c r="AJ75" s="136"/>
      <c r="AK75" s="136"/>
      <c r="AL75" s="181"/>
      <c r="AM75" s="169"/>
      <c r="AN75" s="53"/>
    </row>
    <row r="76" spans="2:40" x14ac:dyDescent="0.25">
      <c r="B76" s="51"/>
      <c r="C76" s="165" t="str">
        <f t="shared" si="0"/>
        <v/>
      </c>
      <c r="D76" s="195"/>
      <c r="E76" s="201"/>
      <c r="F76" s="196"/>
      <c r="G76" s="194"/>
      <c r="H76" s="59"/>
      <c r="I76" s="59"/>
      <c r="J76" s="59"/>
      <c r="K76" s="59"/>
      <c r="L76" s="60"/>
      <c r="M76" s="60"/>
      <c r="N76" s="199"/>
      <c r="O76" s="61"/>
      <c r="P76" s="136"/>
      <c r="Q76" s="136"/>
      <c r="R76" s="136"/>
      <c r="S76" s="61"/>
      <c r="T76" s="136"/>
      <c r="U76" s="136"/>
      <c r="V76" s="136"/>
      <c r="W76" s="61"/>
      <c r="X76" s="136"/>
      <c r="Y76" s="136"/>
      <c r="Z76" s="136"/>
      <c r="AA76" s="61"/>
      <c r="AB76" s="136"/>
      <c r="AC76" s="136"/>
      <c r="AD76" s="136"/>
      <c r="AE76" s="61"/>
      <c r="AF76" s="136"/>
      <c r="AG76" s="136"/>
      <c r="AH76" s="136"/>
      <c r="AI76" s="61"/>
      <c r="AJ76" s="136"/>
      <c r="AK76" s="136"/>
      <c r="AL76" s="181"/>
      <c r="AM76" s="169"/>
      <c r="AN76" s="53"/>
    </row>
    <row r="77" spans="2:40" x14ac:dyDescent="0.25">
      <c r="B77" s="51"/>
      <c r="C77" s="165" t="str">
        <f t="shared" si="0"/>
        <v/>
      </c>
      <c r="D77" s="195"/>
      <c r="E77" s="201"/>
      <c r="F77" s="196"/>
      <c r="G77" s="194"/>
      <c r="H77" s="59"/>
      <c r="I77" s="59"/>
      <c r="J77" s="59"/>
      <c r="K77" s="59"/>
      <c r="L77" s="60"/>
      <c r="M77" s="60"/>
      <c r="N77" s="199"/>
      <c r="O77" s="61"/>
      <c r="P77" s="136"/>
      <c r="Q77" s="136"/>
      <c r="R77" s="136"/>
      <c r="S77" s="61"/>
      <c r="T77" s="136"/>
      <c r="U77" s="136"/>
      <c r="V77" s="136"/>
      <c r="W77" s="61"/>
      <c r="X77" s="136"/>
      <c r="Y77" s="136"/>
      <c r="Z77" s="136"/>
      <c r="AA77" s="61"/>
      <c r="AB77" s="136"/>
      <c r="AC77" s="136"/>
      <c r="AD77" s="136"/>
      <c r="AE77" s="61"/>
      <c r="AF77" s="136"/>
      <c r="AG77" s="136"/>
      <c r="AH77" s="136"/>
      <c r="AI77" s="61"/>
      <c r="AJ77" s="136"/>
      <c r="AK77" s="136"/>
      <c r="AL77" s="181"/>
      <c r="AM77" s="169"/>
      <c r="AN77" s="53"/>
    </row>
    <row r="78" spans="2:40" x14ac:dyDescent="0.25">
      <c r="B78" s="51"/>
      <c r="C78" s="165" t="str">
        <f t="shared" si="0"/>
        <v/>
      </c>
      <c r="D78" s="195"/>
      <c r="E78" s="201"/>
      <c r="F78" s="196"/>
      <c r="G78" s="194"/>
      <c r="H78" s="59"/>
      <c r="I78" s="59"/>
      <c r="J78" s="59"/>
      <c r="K78" s="59"/>
      <c r="L78" s="60"/>
      <c r="M78" s="60"/>
      <c r="N78" s="199"/>
      <c r="O78" s="61"/>
      <c r="P78" s="136"/>
      <c r="Q78" s="136"/>
      <c r="R78" s="136"/>
      <c r="S78" s="61"/>
      <c r="T78" s="136"/>
      <c r="U78" s="136"/>
      <c r="V78" s="136"/>
      <c r="W78" s="61"/>
      <c r="X78" s="136"/>
      <c r="Y78" s="136"/>
      <c r="Z78" s="136"/>
      <c r="AA78" s="61"/>
      <c r="AB78" s="136"/>
      <c r="AC78" s="136"/>
      <c r="AD78" s="136"/>
      <c r="AE78" s="61"/>
      <c r="AF78" s="136"/>
      <c r="AG78" s="136"/>
      <c r="AH78" s="136"/>
      <c r="AI78" s="61"/>
      <c r="AJ78" s="136"/>
      <c r="AK78" s="136"/>
      <c r="AL78" s="181"/>
      <c r="AM78" s="169"/>
      <c r="AN78" s="53"/>
    </row>
    <row r="79" spans="2:40" x14ac:dyDescent="0.25">
      <c r="B79" s="51"/>
      <c r="C79" s="165" t="str">
        <f t="shared" si="0"/>
        <v/>
      </c>
      <c r="D79" s="195"/>
      <c r="E79" s="201"/>
      <c r="F79" s="196"/>
      <c r="G79" s="194"/>
      <c r="H79" s="59"/>
      <c r="I79" s="59"/>
      <c r="J79" s="59"/>
      <c r="K79" s="59"/>
      <c r="L79" s="60"/>
      <c r="M79" s="60"/>
      <c r="N79" s="199"/>
      <c r="O79" s="61"/>
      <c r="P79" s="136"/>
      <c r="Q79" s="136"/>
      <c r="R79" s="136"/>
      <c r="S79" s="61"/>
      <c r="T79" s="136"/>
      <c r="U79" s="136"/>
      <c r="V79" s="136"/>
      <c r="W79" s="61"/>
      <c r="X79" s="136"/>
      <c r="Y79" s="136"/>
      <c r="Z79" s="136"/>
      <c r="AA79" s="61"/>
      <c r="AB79" s="136"/>
      <c r="AC79" s="136"/>
      <c r="AD79" s="136"/>
      <c r="AE79" s="61"/>
      <c r="AF79" s="136"/>
      <c r="AG79" s="136"/>
      <c r="AH79" s="136"/>
      <c r="AI79" s="61"/>
      <c r="AJ79" s="136"/>
      <c r="AK79" s="136"/>
      <c r="AL79" s="181"/>
      <c r="AM79" s="169"/>
      <c r="AN79" s="53"/>
    </row>
    <row r="80" spans="2:40" x14ac:dyDescent="0.25">
      <c r="B80" s="51"/>
      <c r="C80" s="165" t="str">
        <f t="shared" si="0"/>
        <v/>
      </c>
      <c r="D80" s="195"/>
      <c r="E80" s="201"/>
      <c r="F80" s="196"/>
      <c r="G80" s="194"/>
      <c r="H80" s="59"/>
      <c r="I80" s="59"/>
      <c r="J80" s="59"/>
      <c r="K80" s="59"/>
      <c r="L80" s="60"/>
      <c r="M80" s="60"/>
      <c r="N80" s="199"/>
      <c r="O80" s="61"/>
      <c r="P80" s="136"/>
      <c r="Q80" s="136"/>
      <c r="R80" s="136"/>
      <c r="S80" s="61"/>
      <c r="T80" s="136"/>
      <c r="U80" s="136"/>
      <c r="V80" s="136"/>
      <c r="W80" s="61"/>
      <c r="X80" s="136"/>
      <c r="Y80" s="136"/>
      <c r="Z80" s="136"/>
      <c r="AA80" s="61"/>
      <c r="AB80" s="136"/>
      <c r="AC80" s="136"/>
      <c r="AD80" s="136"/>
      <c r="AE80" s="61"/>
      <c r="AF80" s="136"/>
      <c r="AG80" s="136"/>
      <c r="AH80" s="136"/>
      <c r="AI80" s="61"/>
      <c r="AJ80" s="136"/>
      <c r="AK80" s="136"/>
      <c r="AL80" s="181"/>
      <c r="AM80" s="169"/>
      <c r="AN80" s="53"/>
    </row>
    <row r="81" spans="2:40" x14ac:dyDescent="0.25">
      <c r="B81" s="51"/>
      <c r="C81" s="165" t="str">
        <f t="shared" si="0"/>
        <v/>
      </c>
      <c r="D81" s="195"/>
      <c r="E81" s="201"/>
      <c r="F81" s="196"/>
      <c r="G81" s="194"/>
      <c r="H81" s="59"/>
      <c r="I81" s="59"/>
      <c r="J81" s="59"/>
      <c r="K81" s="59"/>
      <c r="L81" s="60"/>
      <c r="M81" s="60"/>
      <c r="N81" s="199"/>
      <c r="O81" s="61"/>
      <c r="P81" s="136"/>
      <c r="Q81" s="136"/>
      <c r="R81" s="136"/>
      <c r="S81" s="61"/>
      <c r="T81" s="136"/>
      <c r="U81" s="136"/>
      <c r="V81" s="136"/>
      <c r="W81" s="61"/>
      <c r="X81" s="136"/>
      <c r="Y81" s="136"/>
      <c r="Z81" s="136"/>
      <c r="AA81" s="61"/>
      <c r="AB81" s="136"/>
      <c r="AC81" s="136"/>
      <c r="AD81" s="136"/>
      <c r="AE81" s="61"/>
      <c r="AF81" s="136"/>
      <c r="AG81" s="136"/>
      <c r="AH81" s="136"/>
      <c r="AI81" s="61"/>
      <c r="AJ81" s="136"/>
      <c r="AK81" s="136"/>
      <c r="AL81" s="181"/>
      <c r="AM81" s="169"/>
      <c r="AN81" s="53"/>
    </row>
    <row r="82" spans="2:40" x14ac:dyDescent="0.25">
      <c r="B82" s="51"/>
      <c r="C82" s="165" t="str">
        <f t="shared" si="0"/>
        <v/>
      </c>
      <c r="D82" s="195"/>
      <c r="E82" s="201"/>
      <c r="F82" s="196"/>
      <c r="G82" s="194"/>
      <c r="H82" s="59"/>
      <c r="I82" s="59"/>
      <c r="J82" s="59"/>
      <c r="K82" s="59"/>
      <c r="L82" s="60"/>
      <c r="M82" s="60"/>
      <c r="N82" s="199"/>
      <c r="O82" s="61"/>
      <c r="P82" s="136"/>
      <c r="Q82" s="136"/>
      <c r="R82" s="136"/>
      <c r="S82" s="61"/>
      <c r="T82" s="136"/>
      <c r="U82" s="136"/>
      <c r="V82" s="136"/>
      <c r="W82" s="61"/>
      <c r="X82" s="136"/>
      <c r="Y82" s="136"/>
      <c r="Z82" s="136"/>
      <c r="AA82" s="61"/>
      <c r="AB82" s="136"/>
      <c r="AC82" s="136"/>
      <c r="AD82" s="136"/>
      <c r="AE82" s="61"/>
      <c r="AF82" s="136"/>
      <c r="AG82" s="136"/>
      <c r="AH82" s="136"/>
      <c r="AI82" s="61"/>
      <c r="AJ82" s="136"/>
      <c r="AK82" s="136"/>
      <c r="AL82" s="181"/>
      <c r="AM82" s="169"/>
      <c r="AN82" s="53"/>
    </row>
    <row r="83" spans="2:40" x14ac:dyDescent="0.25">
      <c r="B83" s="51"/>
      <c r="C83" s="165" t="str">
        <f t="shared" si="0"/>
        <v/>
      </c>
      <c r="D83" s="195"/>
      <c r="E83" s="201"/>
      <c r="F83" s="196"/>
      <c r="G83" s="194"/>
      <c r="H83" s="59"/>
      <c r="I83" s="59"/>
      <c r="J83" s="59"/>
      <c r="K83" s="59"/>
      <c r="L83" s="60"/>
      <c r="M83" s="60"/>
      <c r="N83" s="199"/>
      <c r="O83" s="61"/>
      <c r="P83" s="136"/>
      <c r="Q83" s="136"/>
      <c r="R83" s="136"/>
      <c r="S83" s="61"/>
      <c r="T83" s="136"/>
      <c r="U83" s="136"/>
      <c r="V83" s="136"/>
      <c r="W83" s="61"/>
      <c r="X83" s="136"/>
      <c r="Y83" s="136"/>
      <c r="Z83" s="136"/>
      <c r="AA83" s="61"/>
      <c r="AB83" s="136"/>
      <c r="AC83" s="136"/>
      <c r="AD83" s="136"/>
      <c r="AE83" s="61"/>
      <c r="AF83" s="136"/>
      <c r="AG83" s="136"/>
      <c r="AH83" s="136"/>
      <c r="AI83" s="61"/>
      <c r="AJ83" s="136"/>
      <c r="AK83" s="136"/>
      <c r="AL83" s="181"/>
      <c r="AM83" s="169"/>
      <c r="AN83" s="53"/>
    </row>
    <row r="84" spans="2:40" x14ac:dyDescent="0.25">
      <c r="B84" s="51"/>
      <c r="C84" s="165" t="str">
        <f t="shared" si="0"/>
        <v/>
      </c>
      <c r="D84" s="195"/>
      <c r="E84" s="201"/>
      <c r="F84" s="196"/>
      <c r="G84" s="194"/>
      <c r="H84" s="59"/>
      <c r="I84" s="59"/>
      <c r="J84" s="59"/>
      <c r="K84" s="59"/>
      <c r="L84" s="60"/>
      <c r="M84" s="60"/>
      <c r="N84" s="199"/>
      <c r="O84" s="61"/>
      <c r="P84" s="136"/>
      <c r="Q84" s="136"/>
      <c r="R84" s="136"/>
      <c r="S84" s="61"/>
      <c r="T84" s="136"/>
      <c r="U84" s="136"/>
      <c r="V84" s="136"/>
      <c r="W84" s="61"/>
      <c r="X84" s="136"/>
      <c r="Y84" s="136"/>
      <c r="Z84" s="136"/>
      <c r="AA84" s="61"/>
      <c r="AB84" s="136"/>
      <c r="AC84" s="136"/>
      <c r="AD84" s="136"/>
      <c r="AE84" s="61"/>
      <c r="AF84" s="136"/>
      <c r="AG84" s="136"/>
      <c r="AH84" s="136"/>
      <c r="AI84" s="61"/>
      <c r="AJ84" s="136"/>
      <c r="AK84" s="136"/>
      <c r="AL84" s="181"/>
      <c r="AM84" s="169"/>
      <c r="AN84" s="53"/>
    </row>
    <row r="85" spans="2:40" x14ac:dyDescent="0.25">
      <c r="B85" s="51"/>
      <c r="C85" s="165" t="str">
        <f t="shared" si="0"/>
        <v/>
      </c>
      <c r="D85" s="195"/>
      <c r="E85" s="201"/>
      <c r="F85" s="196"/>
      <c r="G85" s="194"/>
      <c r="H85" s="59"/>
      <c r="I85" s="59"/>
      <c r="J85" s="59"/>
      <c r="K85" s="59"/>
      <c r="L85" s="60"/>
      <c r="M85" s="60"/>
      <c r="N85" s="199"/>
      <c r="O85" s="61"/>
      <c r="P85" s="136"/>
      <c r="Q85" s="136"/>
      <c r="R85" s="136"/>
      <c r="S85" s="61"/>
      <c r="T85" s="136"/>
      <c r="U85" s="136"/>
      <c r="V85" s="136"/>
      <c r="W85" s="61"/>
      <c r="X85" s="136"/>
      <c r="Y85" s="136"/>
      <c r="Z85" s="136"/>
      <c r="AA85" s="61"/>
      <c r="AB85" s="136"/>
      <c r="AC85" s="136"/>
      <c r="AD85" s="136"/>
      <c r="AE85" s="61"/>
      <c r="AF85" s="136"/>
      <c r="AG85" s="136"/>
      <c r="AH85" s="136"/>
      <c r="AI85" s="61"/>
      <c r="AJ85" s="136"/>
      <c r="AK85" s="136"/>
      <c r="AL85" s="181"/>
      <c r="AM85" s="169"/>
      <c r="AN85" s="53"/>
    </row>
    <row r="86" spans="2:40" x14ac:dyDescent="0.25">
      <c r="B86" s="51"/>
      <c r="C86" s="165" t="str">
        <f t="shared" si="0"/>
        <v/>
      </c>
      <c r="D86" s="195"/>
      <c r="E86" s="201"/>
      <c r="F86" s="196"/>
      <c r="G86" s="194"/>
      <c r="H86" s="59"/>
      <c r="I86" s="59"/>
      <c r="J86" s="59"/>
      <c r="K86" s="59"/>
      <c r="L86" s="60"/>
      <c r="M86" s="60"/>
      <c r="N86" s="199"/>
      <c r="O86" s="61"/>
      <c r="P86" s="136"/>
      <c r="Q86" s="136"/>
      <c r="R86" s="136"/>
      <c r="S86" s="61"/>
      <c r="T86" s="136"/>
      <c r="U86" s="136"/>
      <c r="V86" s="136"/>
      <c r="W86" s="61"/>
      <c r="X86" s="136"/>
      <c r="Y86" s="136"/>
      <c r="Z86" s="136"/>
      <c r="AA86" s="61"/>
      <c r="AB86" s="136"/>
      <c r="AC86" s="136"/>
      <c r="AD86" s="136"/>
      <c r="AE86" s="61"/>
      <c r="AF86" s="136"/>
      <c r="AG86" s="136"/>
      <c r="AH86" s="136"/>
      <c r="AI86" s="61"/>
      <c r="AJ86" s="136"/>
      <c r="AK86" s="136"/>
      <c r="AL86" s="181"/>
      <c r="AM86" s="169"/>
      <c r="AN86" s="53"/>
    </row>
    <row r="87" spans="2:40" x14ac:dyDescent="0.25">
      <c r="B87" s="51"/>
      <c r="C87" s="165" t="str">
        <f t="shared" si="0"/>
        <v/>
      </c>
      <c r="D87" s="195"/>
      <c r="E87" s="201"/>
      <c r="F87" s="196"/>
      <c r="G87" s="194"/>
      <c r="H87" s="59"/>
      <c r="I87" s="59"/>
      <c r="J87" s="59"/>
      <c r="K87" s="59"/>
      <c r="L87" s="60"/>
      <c r="M87" s="60"/>
      <c r="N87" s="199"/>
      <c r="O87" s="61"/>
      <c r="P87" s="136"/>
      <c r="Q87" s="136"/>
      <c r="R87" s="136"/>
      <c r="S87" s="61"/>
      <c r="T87" s="136"/>
      <c r="U87" s="136"/>
      <c r="V87" s="136"/>
      <c r="W87" s="61"/>
      <c r="X87" s="136"/>
      <c r="Y87" s="136"/>
      <c r="Z87" s="136"/>
      <c r="AA87" s="61"/>
      <c r="AB87" s="136"/>
      <c r="AC87" s="136"/>
      <c r="AD87" s="136"/>
      <c r="AE87" s="61"/>
      <c r="AF87" s="136"/>
      <c r="AG87" s="136"/>
      <c r="AH87" s="136"/>
      <c r="AI87" s="61"/>
      <c r="AJ87" s="136"/>
      <c r="AK87" s="136"/>
      <c r="AL87" s="181"/>
      <c r="AM87" s="169"/>
      <c r="AN87" s="53"/>
    </row>
    <row r="88" spans="2:40" x14ac:dyDescent="0.25">
      <c r="B88" s="51"/>
      <c r="C88" s="165" t="str">
        <f t="shared" si="0"/>
        <v/>
      </c>
      <c r="D88" s="195"/>
      <c r="E88" s="201"/>
      <c r="F88" s="196"/>
      <c r="G88" s="194"/>
      <c r="H88" s="59"/>
      <c r="I88" s="59"/>
      <c r="J88" s="59"/>
      <c r="K88" s="59"/>
      <c r="L88" s="60"/>
      <c r="M88" s="60"/>
      <c r="N88" s="199"/>
      <c r="O88" s="61"/>
      <c r="P88" s="136"/>
      <c r="Q88" s="136"/>
      <c r="R88" s="136"/>
      <c r="S88" s="61"/>
      <c r="T88" s="136"/>
      <c r="U88" s="136"/>
      <c r="V88" s="136"/>
      <c r="W88" s="61"/>
      <c r="X88" s="136"/>
      <c r="Y88" s="136"/>
      <c r="Z88" s="136"/>
      <c r="AA88" s="61"/>
      <c r="AB88" s="136"/>
      <c r="AC88" s="136"/>
      <c r="AD88" s="136"/>
      <c r="AE88" s="61"/>
      <c r="AF88" s="136"/>
      <c r="AG88" s="136"/>
      <c r="AH88" s="136"/>
      <c r="AI88" s="61"/>
      <c r="AJ88" s="136"/>
      <c r="AK88" s="136"/>
      <c r="AL88" s="181"/>
      <c r="AM88" s="169"/>
      <c r="AN88" s="53"/>
    </row>
    <row r="89" spans="2:40" x14ac:dyDescent="0.25">
      <c r="B89" s="51"/>
      <c r="C89" s="165" t="str">
        <f t="shared" si="0"/>
        <v/>
      </c>
      <c r="D89" s="195"/>
      <c r="E89" s="201"/>
      <c r="F89" s="196"/>
      <c r="G89" s="194"/>
      <c r="H89" s="59"/>
      <c r="I89" s="59"/>
      <c r="J89" s="59"/>
      <c r="K89" s="59"/>
      <c r="L89" s="60"/>
      <c r="M89" s="60"/>
      <c r="N89" s="199"/>
      <c r="O89" s="61"/>
      <c r="P89" s="136"/>
      <c r="Q89" s="136"/>
      <c r="R89" s="136"/>
      <c r="S89" s="61"/>
      <c r="T89" s="136"/>
      <c r="U89" s="136"/>
      <c r="V89" s="136"/>
      <c r="W89" s="61"/>
      <c r="X89" s="136"/>
      <c r="Y89" s="136"/>
      <c r="Z89" s="136"/>
      <c r="AA89" s="61"/>
      <c r="AB89" s="136"/>
      <c r="AC89" s="136"/>
      <c r="AD89" s="136"/>
      <c r="AE89" s="61"/>
      <c r="AF89" s="136"/>
      <c r="AG89" s="136"/>
      <c r="AH89" s="136"/>
      <c r="AI89" s="61"/>
      <c r="AJ89" s="136"/>
      <c r="AK89" s="136"/>
      <c r="AL89" s="181"/>
      <c r="AM89" s="169"/>
      <c r="AN89" s="53"/>
    </row>
    <row r="90" spans="2:40" x14ac:dyDescent="0.25">
      <c r="B90" s="51"/>
      <c r="C90" s="165" t="str">
        <f t="shared" si="0"/>
        <v/>
      </c>
      <c r="D90" s="195"/>
      <c r="E90" s="201"/>
      <c r="F90" s="196"/>
      <c r="G90" s="194"/>
      <c r="H90" s="59"/>
      <c r="I90" s="59"/>
      <c r="J90" s="59"/>
      <c r="K90" s="59"/>
      <c r="L90" s="60"/>
      <c r="M90" s="60"/>
      <c r="N90" s="199"/>
      <c r="O90" s="61"/>
      <c r="P90" s="136"/>
      <c r="Q90" s="136"/>
      <c r="R90" s="136"/>
      <c r="S90" s="61"/>
      <c r="T90" s="136"/>
      <c r="U90" s="136"/>
      <c r="V90" s="136"/>
      <c r="W90" s="61"/>
      <c r="X90" s="136"/>
      <c r="Y90" s="136"/>
      <c r="Z90" s="136"/>
      <c r="AA90" s="61"/>
      <c r="AB90" s="136"/>
      <c r="AC90" s="136"/>
      <c r="AD90" s="136"/>
      <c r="AE90" s="61"/>
      <c r="AF90" s="136"/>
      <c r="AG90" s="136"/>
      <c r="AH90" s="136"/>
      <c r="AI90" s="61"/>
      <c r="AJ90" s="136"/>
      <c r="AK90" s="136"/>
      <c r="AL90" s="181"/>
      <c r="AM90" s="169"/>
      <c r="AN90" s="53"/>
    </row>
    <row r="91" spans="2:40" x14ac:dyDescent="0.25">
      <c r="B91" s="51"/>
      <c r="C91" s="165" t="str">
        <f t="shared" si="0"/>
        <v/>
      </c>
      <c r="D91" s="195"/>
      <c r="E91" s="201"/>
      <c r="F91" s="196"/>
      <c r="G91" s="194"/>
      <c r="H91" s="59"/>
      <c r="I91" s="59"/>
      <c r="J91" s="59"/>
      <c r="K91" s="59"/>
      <c r="L91" s="60"/>
      <c r="M91" s="60"/>
      <c r="N91" s="199"/>
      <c r="O91" s="61"/>
      <c r="P91" s="136"/>
      <c r="Q91" s="136"/>
      <c r="R91" s="136"/>
      <c r="S91" s="61"/>
      <c r="T91" s="136"/>
      <c r="U91" s="136"/>
      <c r="V91" s="136"/>
      <c r="W91" s="61"/>
      <c r="X91" s="136"/>
      <c r="Y91" s="136"/>
      <c r="Z91" s="136"/>
      <c r="AA91" s="61"/>
      <c r="AB91" s="136"/>
      <c r="AC91" s="136"/>
      <c r="AD91" s="136"/>
      <c r="AE91" s="61"/>
      <c r="AF91" s="136"/>
      <c r="AG91" s="136"/>
      <c r="AH91" s="136"/>
      <c r="AI91" s="61"/>
      <c r="AJ91" s="136"/>
      <c r="AK91" s="136"/>
      <c r="AL91" s="181"/>
      <c r="AM91" s="169"/>
      <c r="AN91" s="53"/>
    </row>
    <row r="92" spans="2:40" x14ac:dyDescent="0.25">
      <c r="B92" s="51"/>
      <c r="C92" s="165" t="str">
        <f t="shared" si="0"/>
        <v/>
      </c>
      <c r="D92" s="195"/>
      <c r="E92" s="201"/>
      <c r="F92" s="196"/>
      <c r="G92" s="194"/>
      <c r="H92" s="59"/>
      <c r="I92" s="59"/>
      <c r="J92" s="59"/>
      <c r="K92" s="59"/>
      <c r="L92" s="60"/>
      <c r="M92" s="60"/>
      <c r="N92" s="199"/>
      <c r="O92" s="61"/>
      <c r="P92" s="136"/>
      <c r="Q92" s="136"/>
      <c r="R92" s="136"/>
      <c r="S92" s="61"/>
      <c r="T92" s="136"/>
      <c r="U92" s="136"/>
      <c r="V92" s="136"/>
      <c r="W92" s="61"/>
      <c r="X92" s="136"/>
      <c r="Y92" s="136"/>
      <c r="Z92" s="136"/>
      <c r="AA92" s="61"/>
      <c r="AB92" s="136"/>
      <c r="AC92" s="136"/>
      <c r="AD92" s="136"/>
      <c r="AE92" s="61"/>
      <c r="AF92" s="136"/>
      <c r="AG92" s="136"/>
      <c r="AH92" s="136"/>
      <c r="AI92" s="61"/>
      <c r="AJ92" s="136"/>
      <c r="AK92" s="136"/>
      <c r="AL92" s="181"/>
      <c r="AM92" s="169"/>
      <c r="AN92" s="53"/>
    </row>
    <row r="93" spans="2:40" x14ac:dyDescent="0.25">
      <c r="B93" s="51"/>
      <c r="C93" s="165" t="str">
        <f t="shared" si="0"/>
        <v/>
      </c>
      <c r="D93" s="195"/>
      <c r="E93" s="201"/>
      <c r="F93" s="196"/>
      <c r="G93" s="194"/>
      <c r="H93" s="59"/>
      <c r="I93" s="59"/>
      <c r="J93" s="59"/>
      <c r="K93" s="59"/>
      <c r="L93" s="60"/>
      <c r="M93" s="60"/>
      <c r="N93" s="199"/>
      <c r="O93" s="61"/>
      <c r="P93" s="136"/>
      <c r="Q93" s="136"/>
      <c r="R93" s="136"/>
      <c r="S93" s="61"/>
      <c r="T93" s="136"/>
      <c r="U93" s="136"/>
      <c r="V93" s="136"/>
      <c r="W93" s="61"/>
      <c r="X93" s="136"/>
      <c r="Y93" s="136"/>
      <c r="Z93" s="136"/>
      <c r="AA93" s="61"/>
      <c r="AB93" s="136"/>
      <c r="AC93" s="136"/>
      <c r="AD93" s="136"/>
      <c r="AE93" s="61"/>
      <c r="AF93" s="136"/>
      <c r="AG93" s="136"/>
      <c r="AH93" s="136"/>
      <c r="AI93" s="61"/>
      <c r="AJ93" s="136"/>
      <c r="AK93" s="136"/>
      <c r="AL93" s="181"/>
      <c r="AM93" s="169"/>
      <c r="AN93" s="53"/>
    </row>
    <row r="94" spans="2:40" x14ac:dyDescent="0.25">
      <c r="B94" s="51"/>
      <c r="C94" s="165" t="str">
        <f t="shared" si="0"/>
        <v/>
      </c>
      <c r="D94" s="195"/>
      <c r="E94" s="201"/>
      <c r="F94" s="196"/>
      <c r="G94" s="194"/>
      <c r="H94" s="59"/>
      <c r="I94" s="59"/>
      <c r="J94" s="59"/>
      <c r="K94" s="59"/>
      <c r="L94" s="60"/>
      <c r="M94" s="60"/>
      <c r="N94" s="199"/>
      <c r="O94" s="61"/>
      <c r="P94" s="136"/>
      <c r="Q94" s="136"/>
      <c r="R94" s="136"/>
      <c r="S94" s="61"/>
      <c r="T94" s="136"/>
      <c r="U94" s="136"/>
      <c r="V94" s="136"/>
      <c r="W94" s="61"/>
      <c r="X94" s="136"/>
      <c r="Y94" s="136"/>
      <c r="Z94" s="136"/>
      <c r="AA94" s="61"/>
      <c r="AB94" s="136"/>
      <c r="AC94" s="136"/>
      <c r="AD94" s="136"/>
      <c r="AE94" s="61"/>
      <c r="AF94" s="136"/>
      <c r="AG94" s="136"/>
      <c r="AH94" s="136"/>
      <c r="AI94" s="61"/>
      <c r="AJ94" s="136"/>
      <c r="AK94" s="136"/>
      <c r="AL94" s="181"/>
      <c r="AM94" s="169"/>
      <c r="AN94" s="53"/>
    </row>
    <row r="95" spans="2:40" x14ac:dyDescent="0.25">
      <c r="B95" s="51"/>
      <c r="C95" s="165" t="str">
        <f t="shared" si="0"/>
        <v/>
      </c>
      <c r="D95" s="195"/>
      <c r="E95" s="201"/>
      <c r="F95" s="196"/>
      <c r="G95" s="194"/>
      <c r="H95" s="59"/>
      <c r="I95" s="59"/>
      <c r="J95" s="59"/>
      <c r="K95" s="59"/>
      <c r="L95" s="60"/>
      <c r="M95" s="60"/>
      <c r="N95" s="199"/>
      <c r="O95" s="61"/>
      <c r="P95" s="136"/>
      <c r="Q95" s="136"/>
      <c r="R95" s="136"/>
      <c r="S95" s="61"/>
      <c r="T95" s="136"/>
      <c r="U95" s="136"/>
      <c r="V95" s="136"/>
      <c r="W95" s="61"/>
      <c r="X95" s="136"/>
      <c r="Y95" s="136"/>
      <c r="Z95" s="136"/>
      <c r="AA95" s="61"/>
      <c r="AB95" s="136"/>
      <c r="AC95" s="136"/>
      <c r="AD95" s="136"/>
      <c r="AE95" s="61"/>
      <c r="AF95" s="136"/>
      <c r="AG95" s="136"/>
      <c r="AH95" s="136"/>
      <c r="AI95" s="61"/>
      <c r="AJ95" s="136"/>
      <c r="AK95" s="136"/>
      <c r="AL95" s="181"/>
      <c r="AM95" s="169"/>
      <c r="AN95" s="53"/>
    </row>
    <row r="96" spans="2:40" x14ac:dyDescent="0.25">
      <c r="B96" s="51"/>
      <c r="C96" s="165" t="str">
        <f t="shared" si="0"/>
        <v/>
      </c>
      <c r="D96" s="195"/>
      <c r="E96" s="201"/>
      <c r="F96" s="196"/>
      <c r="G96" s="194"/>
      <c r="H96" s="59"/>
      <c r="I96" s="59"/>
      <c r="J96" s="59"/>
      <c r="K96" s="59"/>
      <c r="L96" s="60"/>
      <c r="M96" s="60"/>
      <c r="N96" s="199"/>
      <c r="O96" s="61"/>
      <c r="P96" s="136"/>
      <c r="Q96" s="136"/>
      <c r="R96" s="136"/>
      <c r="S96" s="61"/>
      <c r="T96" s="136"/>
      <c r="U96" s="136"/>
      <c r="V96" s="136"/>
      <c r="W96" s="61"/>
      <c r="X96" s="136"/>
      <c r="Y96" s="136"/>
      <c r="Z96" s="136"/>
      <c r="AA96" s="61"/>
      <c r="AB96" s="136"/>
      <c r="AC96" s="136"/>
      <c r="AD96" s="136"/>
      <c r="AE96" s="61"/>
      <c r="AF96" s="136"/>
      <c r="AG96" s="136"/>
      <c r="AH96" s="136"/>
      <c r="AI96" s="61"/>
      <c r="AJ96" s="136"/>
      <c r="AK96" s="136"/>
      <c r="AL96" s="181"/>
      <c r="AM96" s="169"/>
      <c r="AN96" s="53"/>
    </row>
    <row r="97" spans="2:40" x14ac:dyDescent="0.25">
      <c r="B97" s="51"/>
      <c r="C97" s="165" t="str">
        <f t="shared" si="0"/>
        <v/>
      </c>
      <c r="D97" s="195"/>
      <c r="E97" s="201"/>
      <c r="F97" s="196"/>
      <c r="G97" s="194"/>
      <c r="H97" s="59"/>
      <c r="I97" s="59"/>
      <c r="J97" s="59"/>
      <c r="K97" s="59"/>
      <c r="L97" s="60"/>
      <c r="M97" s="60"/>
      <c r="N97" s="199"/>
      <c r="O97" s="61"/>
      <c r="P97" s="136"/>
      <c r="Q97" s="136"/>
      <c r="R97" s="136"/>
      <c r="S97" s="61"/>
      <c r="T97" s="136"/>
      <c r="U97" s="136"/>
      <c r="V97" s="136"/>
      <c r="W97" s="61"/>
      <c r="X97" s="136"/>
      <c r="Y97" s="136"/>
      <c r="Z97" s="136"/>
      <c r="AA97" s="61"/>
      <c r="AB97" s="136"/>
      <c r="AC97" s="136"/>
      <c r="AD97" s="136"/>
      <c r="AE97" s="61"/>
      <c r="AF97" s="136"/>
      <c r="AG97" s="136"/>
      <c r="AH97" s="136"/>
      <c r="AI97" s="61"/>
      <c r="AJ97" s="136"/>
      <c r="AK97" s="136"/>
      <c r="AL97" s="181"/>
      <c r="AM97" s="169"/>
      <c r="AN97" s="53"/>
    </row>
    <row r="98" spans="2:40" x14ac:dyDescent="0.25">
      <c r="B98" s="51"/>
      <c r="C98" s="165" t="str">
        <f t="shared" si="0"/>
        <v/>
      </c>
      <c r="D98" s="195"/>
      <c r="E98" s="201"/>
      <c r="F98" s="196"/>
      <c r="G98" s="194"/>
      <c r="H98" s="59"/>
      <c r="I98" s="59"/>
      <c r="J98" s="59"/>
      <c r="K98" s="59"/>
      <c r="L98" s="60"/>
      <c r="M98" s="60"/>
      <c r="N98" s="199"/>
      <c r="O98" s="61"/>
      <c r="P98" s="136"/>
      <c r="Q98" s="136"/>
      <c r="R98" s="136"/>
      <c r="S98" s="61"/>
      <c r="T98" s="136"/>
      <c r="U98" s="136"/>
      <c r="V98" s="136"/>
      <c r="W98" s="61"/>
      <c r="X98" s="136"/>
      <c r="Y98" s="136"/>
      <c r="Z98" s="136"/>
      <c r="AA98" s="61"/>
      <c r="AB98" s="136"/>
      <c r="AC98" s="136"/>
      <c r="AD98" s="136"/>
      <c r="AE98" s="61"/>
      <c r="AF98" s="136"/>
      <c r="AG98" s="136"/>
      <c r="AH98" s="136"/>
      <c r="AI98" s="61"/>
      <c r="AJ98" s="136"/>
      <c r="AK98" s="136"/>
      <c r="AL98" s="181"/>
      <c r="AM98" s="169"/>
      <c r="AN98" s="53"/>
    </row>
    <row r="99" spans="2:40" x14ac:dyDescent="0.25">
      <c r="B99" s="51"/>
      <c r="C99" s="165" t="str">
        <f t="shared" si="0"/>
        <v/>
      </c>
      <c r="D99" s="195"/>
      <c r="E99" s="201"/>
      <c r="F99" s="196"/>
      <c r="G99" s="194"/>
      <c r="H99" s="59"/>
      <c r="I99" s="59"/>
      <c r="J99" s="59"/>
      <c r="K99" s="59"/>
      <c r="L99" s="60"/>
      <c r="M99" s="60"/>
      <c r="N99" s="199"/>
      <c r="O99" s="61"/>
      <c r="P99" s="136"/>
      <c r="Q99" s="136"/>
      <c r="R99" s="136"/>
      <c r="S99" s="61"/>
      <c r="T99" s="136"/>
      <c r="U99" s="136"/>
      <c r="V99" s="136"/>
      <c r="W99" s="61"/>
      <c r="X99" s="136"/>
      <c r="Y99" s="136"/>
      <c r="Z99" s="136"/>
      <c r="AA99" s="61"/>
      <c r="AB99" s="136"/>
      <c r="AC99" s="136"/>
      <c r="AD99" s="136"/>
      <c r="AE99" s="61"/>
      <c r="AF99" s="136"/>
      <c r="AG99" s="136"/>
      <c r="AH99" s="136"/>
      <c r="AI99" s="61"/>
      <c r="AJ99" s="136"/>
      <c r="AK99" s="136"/>
      <c r="AL99" s="181"/>
      <c r="AM99" s="169"/>
      <c r="AN99" s="53"/>
    </row>
    <row r="100" spans="2:40" x14ac:dyDescent="0.25">
      <c r="B100" s="51"/>
      <c r="C100" s="165" t="str">
        <f t="shared" si="0"/>
        <v/>
      </c>
      <c r="D100" s="195"/>
      <c r="E100" s="201"/>
      <c r="F100" s="196"/>
      <c r="G100" s="194"/>
      <c r="H100" s="59"/>
      <c r="I100" s="59"/>
      <c r="J100" s="59"/>
      <c r="K100" s="59"/>
      <c r="L100" s="60"/>
      <c r="M100" s="60"/>
      <c r="N100" s="199"/>
      <c r="O100" s="61"/>
      <c r="P100" s="136"/>
      <c r="Q100" s="136"/>
      <c r="R100" s="136"/>
      <c r="S100" s="61"/>
      <c r="T100" s="136"/>
      <c r="U100" s="136"/>
      <c r="V100" s="136"/>
      <c r="W100" s="61"/>
      <c r="X100" s="136"/>
      <c r="Y100" s="136"/>
      <c r="Z100" s="136"/>
      <c r="AA100" s="61"/>
      <c r="AB100" s="136"/>
      <c r="AC100" s="136"/>
      <c r="AD100" s="136"/>
      <c r="AE100" s="61"/>
      <c r="AF100" s="136"/>
      <c r="AG100" s="136"/>
      <c r="AH100" s="136"/>
      <c r="AI100" s="61"/>
      <c r="AJ100" s="136"/>
      <c r="AK100" s="136"/>
      <c r="AL100" s="181"/>
      <c r="AM100" s="169"/>
      <c r="AN100" s="53"/>
    </row>
    <row r="101" spans="2:40" x14ac:dyDescent="0.25">
      <c r="B101" s="51"/>
      <c r="C101" s="165" t="str">
        <f t="shared" si="0"/>
        <v/>
      </c>
      <c r="D101" s="195"/>
      <c r="E101" s="201"/>
      <c r="F101" s="196"/>
      <c r="G101" s="194"/>
      <c r="H101" s="59"/>
      <c r="I101" s="59"/>
      <c r="J101" s="59"/>
      <c r="K101" s="59"/>
      <c r="L101" s="60"/>
      <c r="M101" s="60"/>
      <c r="N101" s="199"/>
      <c r="O101" s="61"/>
      <c r="P101" s="136"/>
      <c r="Q101" s="136"/>
      <c r="R101" s="136"/>
      <c r="S101" s="61"/>
      <c r="T101" s="136"/>
      <c r="U101" s="136"/>
      <c r="V101" s="136"/>
      <c r="W101" s="61"/>
      <c r="X101" s="136"/>
      <c r="Y101" s="136"/>
      <c r="Z101" s="136"/>
      <c r="AA101" s="61"/>
      <c r="AB101" s="136"/>
      <c r="AC101" s="136"/>
      <c r="AD101" s="136"/>
      <c r="AE101" s="61"/>
      <c r="AF101" s="136"/>
      <c r="AG101" s="136"/>
      <c r="AH101" s="136"/>
      <c r="AI101" s="61"/>
      <c r="AJ101" s="136"/>
      <c r="AK101" s="136"/>
      <c r="AL101" s="181"/>
      <c r="AM101" s="169"/>
      <c r="AN101" s="53"/>
    </row>
    <row r="102" spans="2:40" x14ac:dyDescent="0.25">
      <c r="B102" s="51"/>
      <c r="C102" s="165" t="str">
        <f t="shared" si="0"/>
        <v/>
      </c>
      <c r="D102" s="195"/>
      <c r="E102" s="201"/>
      <c r="F102" s="196"/>
      <c r="G102" s="194"/>
      <c r="H102" s="59"/>
      <c r="I102" s="59"/>
      <c r="J102" s="59"/>
      <c r="K102" s="59"/>
      <c r="L102" s="60"/>
      <c r="M102" s="60"/>
      <c r="N102" s="199"/>
      <c r="O102" s="61"/>
      <c r="P102" s="136"/>
      <c r="Q102" s="136"/>
      <c r="R102" s="136"/>
      <c r="S102" s="61"/>
      <c r="T102" s="136"/>
      <c r="U102" s="136"/>
      <c r="V102" s="136"/>
      <c r="W102" s="61"/>
      <c r="X102" s="136"/>
      <c r="Y102" s="136"/>
      <c r="Z102" s="136"/>
      <c r="AA102" s="61"/>
      <c r="AB102" s="136"/>
      <c r="AC102" s="136"/>
      <c r="AD102" s="136"/>
      <c r="AE102" s="61"/>
      <c r="AF102" s="136"/>
      <c r="AG102" s="136"/>
      <c r="AH102" s="136"/>
      <c r="AI102" s="61"/>
      <c r="AJ102" s="136"/>
      <c r="AK102" s="136"/>
      <c r="AL102" s="181"/>
      <c r="AM102" s="169"/>
      <c r="AN102" s="53"/>
    </row>
    <row r="103" spans="2:40" x14ac:dyDescent="0.25">
      <c r="B103" s="51"/>
      <c r="C103" s="165" t="str">
        <f t="shared" si="0"/>
        <v/>
      </c>
      <c r="D103" s="195"/>
      <c r="E103" s="201"/>
      <c r="F103" s="196"/>
      <c r="G103" s="194"/>
      <c r="H103" s="59"/>
      <c r="I103" s="59"/>
      <c r="J103" s="59"/>
      <c r="K103" s="59"/>
      <c r="L103" s="60"/>
      <c r="M103" s="60"/>
      <c r="N103" s="199"/>
      <c r="O103" s="61"/>
      <c r="P103" s="136"/>
      <c r="Q103" s="136"/>
      <c r="R103" s="136"/>
      <c r="S103" s="61"/>
      <c r="T103" s="136"/>
      <c r="U103" s="136"/>
      <c r="V103" s="136"/>
      <c r="W103" s="61"/>
      <c r="X103" s="136"/>
      <c r="Y103" s="136"/>
      <c r="Z103" s="136"/>
      <c r="AA103" s="61"/>
      <c r="AB103" s="136"/>
      <c r="AC103" s="136"/>
      <c r="AD103" s="136"/>
      <c r="AE103" s="61"/>
      <c r="AF103" s="136"/>
      <c r="AG103" s="136"/>
      <c r="AH103" s="136"/>
      <c r="AI103" s="61"/>
      <c r="AJ103" s="136"/>
      <c r="AK103" s="136"/>
      <c r="AL103" s="181"/>
      <c r="AM103" s="169"/>
      <c r="AN103" s="53"/>
    </row>
    <row r="104" spans="2:40" x14ac:dyDescent="0.25">
      <c r="B104" s="51"/>
      <c r="C104" s="165" t="str">
        <f t="shared" si="0"/>
        <v/>
      </c>
      <c r="D104" s="195"/>
      <c r="E104" s="201"/>
      <c r="F104" s="196"/>
      <c r="G104" s="194"/>
      <c r="H104" s="59"/>
      <c r="I104" s="59"/>
      <c r="J104" s="59"/>
      <c r="K104" s="59"/>
      <c r="L104" s="60"/>
      <c r="M104" s="60"/>
      <c r="N104" s="199"/>
      <c r="O104" s="61"/>
      <c r="P104" s="136"/>
      <c r="Q104" s="136"/>
      <c r="R104" s="136"/>
      <c r="S104" s="61"/>
      <c r="T104" s="136"/>
      <c r="U104" s="136"/>
      <c r="V104" s="136"/>
      <c r="W104" s="61"/>
      <c r="X104" s="136"/>
      <c r="Y104" s="136"/>
      <c r="Z104" s="136"/>
      <c r="AA104" s="61"/>
      <c r="AB104" s="136"/>
      <c r="AC104" s="136"/>
      <c r="AD104" s="136"/>
      <c r="AE104" s="61"/>
      <c r="AF104" s="136"/>
      <c r="AG104" s="136"/>
      <c r="AH104" s="136"/>
      <c r="AI104" s="61"/>
      <c r="AJ104" s="136"/>
      <c r="AK104" s="136"/>
      <c r="AL104" s="181"/>
      <c r="AM104" s="169"/>
      <c r="AN104" s="53"/>
    </row>
    <row r="105" spans="2:40" x14ac:dyDescent="0.25">
      <c r="B105" s="51"/>
      <c r="C105" s="165" t="str">
        <f t="shared" si="0"/>
        <v/>
      </c>
      <c r="D105" s="195"/>
      <c r="E105" s="201"/>
      <c r="F105" s="196"/>
      <c r="G105" s="194"/>
      <c r="H105" s="59"/>
      <c r="I105" s="59"/>
      <c r="J105" s="59"/>
      <c r="K105" s="59"/>
      <c r="L105" s="60"/>
      <c r="M105" s="60"/>
      <c r="N105" s="199"/>
      <c r="O105" s="61"/>
      <c r="P105" s="136"/>
      <c r="Q105" s="136"/>
      <c r="R105" s="136"/>
      <c r="S105" s="61"/>
      <c r="T105" s="136"/>
      <c r="U105" s="136"/>
      <c r="V105" s="136"/>
      <c r="W105" s="61"/>
      <c r="X105" s="136"/>
      <c r="Y105" s="136"/>
      <c r="Z105" s="136"/>
      <c r="AA105" s="61"/>
      <c r="AB105" s="136"/>
      <c r="AC105" s="136"/>
      <c r="AD105" s="136"/>
      <c r="AE105" s="61"/>
      <c r="AF105" s="136"/>
      <c r="AG105" s="136"/>
      <c r="AH105" s="136"/>
      <c r="AI105" s="61"/>
      <c r="AJ105" s="136"/>
      <c r="AK105" s="136"/>
      <c r="AL105" s="181"/>
      <c r="AM105" s="169"/>
      <c r="AN105" s="53"/>
    </row>
    <row r="106" spans="2:40" x14ac:dyDescent="0.25">
      <c r="B106" s="51"/>
      <c r="C106" s="165" t="str">
        <f t="shared" si="0"/>
        <v/>
      </c>
      <c r="D106" s="195"/>
      <c r="E106" s="201"/>
      <c r="F106" s="196"/>
      <c r="G106" s="194"/>
      <c r="H106" s="59"/>
      <c r="I106" s="59"/>
      <c r="J106" s="59"/>
      <c r="K106" s="59"/>
      <c r="L106" s="60"/>
      <c r="M106" s="60"/>
      <c r="N106" s="199"/>
      <c r="O106" s="61"/>
      <c r="P106" s="136"/>
      <c r="Q106" s="136"/>
      <c r="R106" s="136"/>
      <c r="S106" s="61"/>
      <c r="T106" s="136"/>
      <c r="U106" s="136"/>
      <c r="V106" s="136"/>
      <c r="W106" s="61"/>
      <c r="X106" s="136"/>
      <c r="Y106" s="136"/>
      <c r="Z106" s="136"/>
      <c r="AA106" s="61"/>
      <c r="AB106" s="136"/>
      <c r="AC106" s="136"/>
      <c r="AD106" s="136"/>
      <c r="AE106" s="61"/>
      <c r="AF106" s="136"/>
      <c r="AG106" s="136"/>
      <c r="AH106" s="136"/>
      <c r="AI106" s="61"/>
      <c r="AJ106" s="136"/>
      <c r="AK106" s="136"/>
      <c r="AL106" s="181"/>
      <c r="AM106" s="169"/>
      <c r="AN106" s="53"/>
    </row>
    <row r="107" spans="2:40" x14ac:dyDescent="0.25">
      <c r="B107" s="51"/>
      <c r="C107" s="165" t="str">
        <f t="shared" si="0"/>
        <v/>
      </c>
      <c r="D107" s="195"/>
      <c r="E107" s="201"/>
      <c r="F107" s="196"/>
      <c r="G107" s="194"/>
      <c r="H107" s="59"/>
      <c r="I107" s="59"/>
      <c r="J107" s="59"/>
      <c r="K107" s="59"/>
      <c r="L107" s="60"/>
      <c r="M107" s="60"/>
      <c r="N107" s="199"/>
      <c r="O107" s="61"/>
      <c r="P107" s="136"/>
      <c r="Q107" s="136"/>
      <c r="R107" s="136"/>
      <c r="S107" s="61"/>
      <c r="T107" s="136"/>
      <c r="U107" s="136"/>
      <c r="V107" s="136"/>
      <c r="W107" s="61"/>
      <c r="X107" s="136"/>
      <c r="Y107" s="136"/>
      <c r="Z107" s="136"/>
      <c r="AA107" s="61"/>
      <c r="AB107" s="136"/>
      <c r="AC107" s="136"/>
      <c r="AD107" s="136"/>
      <c r="AE107" s="61"/>
      <c r="AF107" s="136"/>
      <c r="AG107" s="136"/>
      <c r="AH107" s="136"/>
      <c r="AI107" s="61"/>
      <c r="AJ107" s="136"/>
      <c r="AK107" s="136"/>
      <c r="AL107" s="181"/>
      <c r="AM107" s="169"/>
      <c r="AN107" s="53"/>
    </row>
    <row r="108" spans="2:40" x14ac:dyDescent="0.25">
      <c r="B108" s="51"/>
      <c r="C108" s="165" t="str">
        <f t="shared" si="0"/>
        <v/>
      </c>
      <c r="D108" s="195"/>
      <c r="E108" s="201"/>
      <c r="F108" s="196"/>
      <c r="G108" s="194"/>
      <c r="H108" s="59"/>
      <c r="I108" s="59"/>
      <c r="J108" s="59"/>
      <c r="K108" s="59"/>
      <c r="L108" s="60"/>
      <c r="M108" s="60"/>
      <c r="N108" s="199"/>
      <c r="O108" s="61"/>
      <c r="P108" s="136"/>
      <c r="Q108" s="136"/>
      <c r="R108" s="136"/>
      <c r="S108" s="61"/>
      <c r="T108" s="136"/>
      <c r="U108" s="136"/>
      <c r="V108" s="136"/>
      <c r="W108" s="61"/>
      <c r="X108" s="136"/>
      <c r="Y108" s="136"/>
      <c r="Z108" s="136"/>
      <c r="AA108" s="61"/>
      <c r="AB108" s="136"/>
      <c r="AC108" s="136"/>
      <c r="AD108" s="136"/>
      <c r="AE108" s="61"/>
      <c r="AF108" s="136"/>
      <c r="AG108" s="136"/>
      <c r="AH108" s="136"/>
      <c r="AI108" s="61"/>
      <c r="AJ108" s="136"/>
      <c r="AK108" s="136"/>
      <c r="AL108" s="181"/>
      <c r="AM108" s="169"/>
      <c r="AN108" s="53"/>
    </row>
    <row r="109" spans="2:40" x14ac:dyDescent="0.25">
      <c r="B109" s="51"/>
      <c r="C109" s="165" t="str">
        <f t="shared" si="0"/>
        <v/>
      </c>
      <c r="D109" s="195"/>
      <c r="E109" s="201"/>
      <c r="F109" s="196"/>
      <c r="G109" s="194"/>
      <c r="H109" s="59"/>
      <c r="I109" s="59"/>
      <c r="J109" s="59"/>
      <c r="K109" s="59"/>
      <c r="L109" s="60"/>
      <c r="M109" s="60"/>
      <c r="N109" s="199"/>
      <c r="O109" s="61"/>
      <c r="P109" s="136"/>
      <c r="Q109" s="136"/>
      <c r="R109" s="136"/>
      <c r="S109" s="61"/>
      <c r="T109" s="136"/>
      <c r="U109" s="136"/>
      <c r="V109" s="136"/>
      <c r="W109" s="61"/>
      <c r="X109" s="136"/>
      <c r="Y109" s="136"/>
      <c r="Z109" s="136"/>
      <c r="AA109" s="61"/>
      <c r="AB109" s="136"/>
      <c r="AC109" s="136"/>
      <c r="AD109" s="136"/>
      <c r="AE109" s="61"/>
      <c r="AF109" s="136"/>
      <c r="AG109" s="136"/>
      <c r="AH109" s="136"/>
      <c r="AI109" s="61"/>
      <c r="AJ109" s="136"/>
      <c r="AK109" s="136"/>
      <c r="AL109" s="181"/>
      <c r="AM109" s="169"/>
      <c r="AN109" s="53"/>
    </row>
    <row r="110" spans="2:40" x14ac:dyDescent="0.25">
      <c r="B110" s="51"/>
      <c r="C110" s="165" t="str">
        <f t="shared" si="0"/>
        <v/>
      </c>
      <c r="D110" s="195"/>
      <c r="E110" s="201"/>
      <c r="F110" s="196"/>
      <c r="G110" s="194"/>
      <c r="H110" s="59"/>
      <c r="I110" s="59"/>
      <c r="J110" s="59"/>
      <c r="K110" s="59"/>
      <c r="L110" s="60"/>
      <c r="M110" s="60"/>
      <c r="N110" s="199"/>
      <c r="O110" s="61"/>
      <c r="P110" s="136"/>
      <c r="Q110" s="136"/>
      <c r="R110" s="136"/>
      <c r="S110" s="61"/>
      <c r="T110" s="136"/>
      <c r="U110" s="136"/>
      <c r="V110" s="136"/>
      <c r="W110" s="61"/>
      <c r="X110" s="136"/>
      <c r="Y110" s="136"/>
      <c r="Z110" s="136"/>
      <c r="AA110" s="61"/>
      <c r="AB110" s="136"/>
      <c r="AC110" s="136"/>
      <c r="AD110" s="136"/>
      <c r="AE110" s="61"/>
      <c r="AF110" s="136"/>
      <c r="AG110" s="136"/>
      <c r="AH110" s="136"/>
      <c r="AI110" s="61"/>
      <c r="AJ110" s="136"/>
      <c r="AK110" s="136"/>
      <c r="AL110" s="181"/>
      <c r="AM110" s="169"/>
      <c r="AN110" s="53"/>
    </row>
    <row r="111" spans="2:40" x14ac:dyDescent="0.25">
      <c r="B111" s="51"/>
      <c r="C111" s="165" t="str">
        <f t="shared" si="0"/>
        <v/>
      </c>
      <c r="D111" s="195"/>
      <c r="E111" s="201"/>
      <c r="F111" s="196"/>
      <c r="G111" s="194"/>
      <c r="H111" s="59"/>
      <c r="I111" s="59"/>
      <c r="J111" s="59"/>
      <c r="K111" s="59"/>
      <c r="L111" s="60"/>
      <c r="M111" s="60"/>
      <c r="N111" s="199"/>
      <c r="O111" s="61"/>
      <c r="P111" s="136"/>
      <c r="Q111" s="136"/>
      <c r="R111" s="136"/>
      <c r="S111" s="61"/>
      <c r="T111" s="136"/>
      <c r="U111" s="136"/>
      <c r="V111" s="136"/>
      <c r="W111" s="61"/>
      <c r="X111" s="136"/>
      <c r="Y111" s="136"/>
      <c r="Z111" s="136"/>
      <c r="AA111" s="61"/>
      <c r="AB111" s="136"/>
      <c r="AC111" s="136"/>
      <c r="AD111" s="136"/>
      <c r="AE111" s="61"/>
      <c r="AF111" s="136"/>
      <c r="AG111" s="136"/>
      <c r="AH111" s="136"/>
      <c r="AI111" s="61"/>
      <c r="AJ111" s="136"/>
      <c r="AK111" s="136"/>
      <c r="AL111" s="181"/>
      <c r="AM111" s="169"/>
      <c r="AN111" s="53"/>
    </row>
    <row r="112" spans="2:40" x14ac:dyDescent="0.25">
      <c r="B112" s="51"/>
      <c r="C112" s="165" t="str">
        <f t="shared" si="0"/>
        <v/>
      </c>
      <c r="D112" s="195"/>
      <c r="E112" s="201"/>
      <c r="F112" s="196"/>
      <c r="G112" s="194"/>
      <c r="H112" s="59"/>
      <c r="I112" s="59"/>
      <c r="J112" s="59"/>
      <c r="K112" s="59"/>
      <c r="L112" s="60"/>
      <c r="M112" s="60"/>
      <c r="N112" s="199"/>
      <c r="O112" s="61"/>
      <c r="P112" s="136"/>
      <c r="Q112" s="136"/>
      <c r="R112" s="136"/>
      <c r="S112" s="61"/>
      <c r="T112" s="136"/>
      <c r="U112" s="136"/>
      <c r="V112" s="136"/>
      <c r="W112" s="61"/>
      <c r="X112" s="136"/>
      <c r="Y112" s="136"/>
      <c r="Z112" s="136"/>
      <c r="AA112" s="61"/>
      <c r="AB112" s="136"/>
      <c r="AC112" s="136"/>
      <c r="AD112" s="136"/>
      <c r="AE112" s="61"/>
      <c r="AF112" s="136"/>
      <c r="AG112" s="136"/>
      <c r="AH112" s="136"/>
      <c r="AI112" s="61"/>
      <c r="AJ112" s="136"/>
      <c r="AK112" s="136"/>
      <c r="AL112" s="181"/>
      <c r="AM112" s="169"/>
      <c r="AN112" s="53"/>
    </row>
    <row r="113" spans="2:40" x14ac:dyDescent="0.25">
      <c r="B113" s="51"/>
      <c r="C113" s="165" t="str">
        <f t="shared" si="0"/>
        <v/>
      </c>
      <c r="D113" s="195"/>
      <c r="E113" s="201"/>
      <c r="F113" s="196"/>
      <c r="G113" s="194"/>
      <c r="H113" s="59"/>
      <c r="I113" s="59"/>
      <c r="J113" s="59"/>
      <c r="K113" s="59"/>
      <c r="L113" s="60"/>
      <c r="M113" s="60"/>
      <c r="N113" s="199"/>
      <c r="O113" s="61"/>
      <c r="P113" s="136"/>
      <c r="Q113" s="136"/>
      <c r="R113" s="136"/>
      <c r="S113" s="61"/>
      <c r="T113" s="136"/>
      <c r="U113" s="136"/>
      <c r="V113" s="136"/>
      <c r="W113" s="61"/>
      <c r="X113" s="136"/>
      <c r="Y113" s="136"/>
      <c r="Z113" s="136"/>
      <c r="AA113" s="61"/>
      <c r="AB113" s="136"/>
      <c r="AC113" s="136"/>
      <c r="AD113" s="136"/>
      <c r="AE113" s="61"/>
      <c r="AF113" s="136"/>
      <c r="AG113" s="136"/>
      <c r="AH113" s="136"/>
      <c r="AI113" s="61"/>
      <c r="AJ113" s="136"/>
      <c r="AK113" s="136"/>
      <c r="AL113" s="181"/>
      <c r="AM113" s="169"/>
      <c r="AN113" s="53"/>
    </row>
    <row r="114" spans="2:40" x14ac:dyDescent="0.25">
      <c r="B114" s="51"/>
      <c r="C114" s="165" t="str">
        <f t="shared" si="0"/>
        <v/>
      </c>
      <c r="D114" s="195"/>
      <c r="E114" s="201"/>
      <c r="F114" s="196"/>
      <c r="G114" s="194"/>
      <c r="H114" s="59"/>
      <c r="I114" s="59"/>
      <c r="J114" s="59"/>
      <c r="K114" s="59"/>
      <c r="L114" s="60"/>
      <c r="M114" s="60"/>
      <c r="N114" s="199"/>
      <c r="O114" s="61"/>
      <c r="P114" s="136"/>
      <c r="Q114" s="136"/>
      <c r="R114" s="136"/>
      <c r="S114" s="61"/>
      <c r="T114" s="136"/>
      <c r="U114" s="136"/>
      <c r="V114" s="136"/>
      <c r="W114" s="61"/>
      <c r="X114" s="136"/>
      <c r="Y114" s="136"/>
      <c r="Z114" s="136"/>
      <c r="AA114" s="61"/>
      <c r="AB114" s="136"/>
      <c r="AC114" s="136"/>
      <c r="AD114" s="136"/>
      <c r="AE114" s="61"/>
      <c r="AF114" s="136"/>
      <c r="AG114" s="136"/>
      <c r="AH114" s="136"/>
      <c r="AI114" s="61"/>
      <c r="AJ114" s="136"/>
      <c r="AK114" s="136"/>
      <c r="AL114" s="181"/>
      <c r="AM114" s="169"/>
      <c r="AN114" s="53"/>
    </row>
    <row r="115" spans="2:40" x14ac:dyDescent="0.25">
      <c r="B115" s="51"/>
      <c r="C115" s="165" t="str">
        <f t="shared" si="0"/>
        <v/>
      </c>
      <c r="D115" s="195"/>
      <c r="E115" s="201"/>
      <c r="F115" s="196"/>
      <c r="G115" s="194"/>
      <c r="H115" s="59"/>
      <c r="I115" s="59"/>
      <c r="J115" s="59"/>
      <c r="K115" s="59"/>
      <c r="L115" s="60"/>
      <c r="M115" s="60"/>
      <c r="N115" s="199"/>
      <c r="O115" s="61"/>
      <c r="P115" s="136"/>
      <c r="Q115" s="136"/>
      <c r="R115" s="136"/>
      <c r="S115" s="61"/>
      <c r="T115" s="136"/>
      <c r="U115" s="136"/>
      <c r="V115" s="136"/>
      <c r="W115" s="61"/>
      <c r="X115" s="136"/>
      <c r="Y115" s="136"/>
      <c r="Z115" s="136"/>
      <c r="AA115" s="61"/>
      <c r="AB115" s="136"/>
      <c r="AC115" s="136"/>
      <c r="AD115" s="136"/>
      <c r="AE115" s="61"/>
      <c r="AF115" s="136"/>
      <c r="AG115" s="136"/>
      <c r="AH115" s="136"/>
      <c r="AI115" s="61"/>
      <c r="AJ115" s="136"/>
      <c r="AK115" s="136"/>
      <c r="AL115" s="181"/>
      <c r="AM115" s="169"/>
      <c r="AN115" s="53"/>
    </row>
    <row r="116" spans="2:40" x14ac:dyDescent="0.25">
      <c r="B116" s="51"/>
      <c r="C116" s="165" t="str">
        <f t="shared" si="0"/>
        <v/>
      </c>
      <c r="D116" s="195"/>
      <c r="E116" s="201"/>
      <c r="F116" s="196"/>
      <c r="G116" s="194"/>
      <c r="H116" s="59"/>
      <c r="I116" s="59"/>
      <c r="J116" s="59"/>
      <c r="K116" s="59"/>
      <c r="L116" s="60"/>
      <c r="M116" s="60"/>
      <c r="N116" s="199"/>
      <c r="O116" s="61"/>
      <c r="P116" s="136"/>
      <c r="Q116" s="136"/>
      <c r="R116" s="136"/>
      <c r="S116" s="61"/>
      <c r="T116" s="136"/>
      <c r="U116" s="136"/>
      <c r="V116" s="136"/>
      <c r="W116" s="61"/>
      <c r="X116" s="136"/>
      <c r="Y116" s="136"/>
      <c r="Z116" s="136"/>
      <c r="AA116" s="61"/>
      <c r="AB116" s="136"/>
      <c r="AC116" s="136"/>
      <c r="AD116" s="136"/>
      <c r="AE116" s="61"/>
      <c r="AF116" s="136"/>
      <c r="AG116" s="136"/>
      <c r="AH116" s="136"/>
      <c r="AI116" s="61"/>
      <c r="AJ116" s="136"/>
      <c r="AK116" s="136"/>
      <c r="AL116" s="181"/>
      <c r="AM116" s="169"/>
      <c r="AN116" s="53"/>
    </row>
    <row r="117" spans="2:40" x14ac:dyDescent="0.25">
      <c r="B117" s="51"/>
      <c r="C117" s="165" t="str">
        <f t="shared" si="0"/>
        <v/>
      </c>
      <c r="D117" s="195"/>
      <c r="E117" s="201"/>
      <c r="F117" s="196"/>
      <c r="G117" s="194"/>
      <c r="H117" s="59"/>
      <c r="I117" s="59"/>
      <c r="J117" s="59"/>
      <c r="K117" s="59"/>
      <c r="L117" s="60"/>
      <c r="M117" s="60"/>
      <c r="N117" s="199"/>
      <c r="O117" s="61"/>
      <c r="P117" s="136"/>
      <c r="Q117" s="136"/>
      <c r="R117" s="136"/>
      <c r="S117" s="61"/>
      <c r="T117" s="136"/>
      <c r="U117" s="136"/>
      <c r="V117" s="136"/>
      <c r="W117" s="61"/>
      <c r="X117" s="136"/>
      <c r="Y117" s="136"/>
      <c r="Z117" s="136"/>
      <c r="AA117" s="61"/>
      <c r="AB117" s="136"/>
      <c r="AC117" s="136"/>
      <c r="AD117" s="136"/>
      <c r="AE117" s="61"/>
      <c r="AF117" s="136"/>
      <c r="AG117" s="136"/>
      <c r="AH117" s="136"/>
      <c r="AI117" s="61"/>
      <c r="AJ117" s="136"/>
      <c r="AK117" s="136"/>
      <c r="AL117" s="181"/>
      <c r="AM117" s="169"/>
      <c r="AN117" s="53"/>
    </row>
    <row r="118" spans="2:40" x14ac:dyDescent="0.25">
      <c r="B118" s="51"/>
      <c r="C118" s="165" t="str">
        <f t="shared" si="0"/>
        <v/>
      </c>
      <c r="D118" s="195"/>
      <c r="E118" s="201"/>
      <c r="F118" s="196"/>
      <c r="G118" s="194"/>
      <c r="H118" s="59"/>
      <c r="I118" s="59"/>
      <c r="J118" s="59"/>
      <c r="K118" s="59"/>
      <c r="L118" s="60"/>
      <c r="M118" s="60"/>
      <c r="N118" s="199"/>
      <c r="O118" s="61"/>
      <c r="P118" s="136"/>
      <c r="Q118" s="136"/>
      <c r="R118" s="136"/>
      <c r="S118" s="61"/>
      <c r="T118" s="136"/>
      <c r="U118" s="136"/>
      <c r="V118" s="136"/>
      <c r="W118" s="61"/>
      <c r="X118" s="136"/>
      <c r="Y118" s="136"/>
      <c r="Z118" s="136"/>
      <c r="AA118" s="61"/>
      <c r="AB118" s="136"/>
      <c r="AC118" s="136"/>
      <c r="AD118" s="136"/>
      <c r="AE118" s="61"/>
      <c r="AF118" s="136"/>
      <c r="AG118" s="136"/>
      <c r="AH118" s="136"/>
      <c r="AI118" s="61"/>
      <c r="AJ118" s="136"/>
      <c r="AK118" s="136"/>
      <c r="AL118" s="181"/>
      <c r="AM118" s="169"/>
      <c r="AN118" s="53"/>
    </row>
    <row r="119" spans="2:40" x14ac:dyDescent="0.25">
      <c r="B119" s="51"/>
      <c r="C119" s="165" t="str">
        <f t="shared" si="0"/>
        <v/>
      </c>
      <c r="D119" s="195"/>
      <c r="E119" s="201"/>
      <c r="F119" s="196"/>
      <c r="G119" s="194"/>
      <c r="H119" s="59"/>
      <c r="I119" s="59"/>
      <c r="J119" s="59"/>
      <c r="K119" s="59"/>
      <c r="L119" s="60"/>
      <c r="M119" s="60"/>
      <c r="N119" s="199"/>
      <c r="O119" s="61"/>
      <c r="P119" s="136"/>
      <c r="Q119" s="136"/>
      <c r="R119" s="136"/>
      <c r="S119" s="61"/>
      <c r="T119" s="136"/>
      <c r="U119" s="136"/>
      <c r="V119" s="136"/>
      <c r="W119" s="61"/>
      <c r="X119" s="136"/>
      <c r="Y119" s="136"/>
      <c r="Z119" s="136"/>
      <c r="AA119" s="61"/>
      <c r="AB119" s="136"/>
      <c r="AC119" s="136"/>
      <c r="AD119" s="136"/>
      <c r="AE119" s="61"/>
      <c r="AF119" s="136"/>
      <c r="AG119" s="136"/>
      <c r="AH119" s="136"/>
      <c r="AI119" s="61"/>
      <c r="AJ119" s="136"/>
      <c r="AK119" s="136"/>
      <c r="AL119" s="181"/>
      <c r="AM119" s="169"/>
      <c r="AN119" s="53"/>
    </row>
    <row r="120" spans="2:40" x14ac:dyDescent="0.25">
      <c r="B120" s="51"/>
      <c r="C120" s="165" t="str">
        <f t="shared" si="0"/>
        <v/>
      </c>
      <c r="D120" s="195"/>
      <c r="E120" s="201"/>
      <c r="F120" s="196"/>
      <c r="G120" s="194"/>
      <c r="H120" s="59"/>
      <c r="I120" s="59"/>
      <c r="J120" s="59"/>
      <c r="K120" s="59"/>
      <c r="L120" s="60"/>
      <c r="M120" s="60"/>
      <c r="N120" s="199"/>
      <c r="O120" s="61"/>
      <c r="P120" s="136"/>
      <c r="Q120" s="136"/>
      <c r="R120" s="136"/>
      <c r="S120" s="61"/>
      <c r="T120" s="136"/>
      <c r="U120" s="136"/>
      <c r="V120" s="136"/>
      <c r="W120" s="61"/>
      <c r="X120" s="136"/>
      <c r="Y120" s="136"/>
      <c r="Z120" s="136"/>
      <c r="AA120" s="61"/>
      <c r="AB120" s="136"/>
      <c r="AC120" s="136"/>
      <c r="AD120" s="136"/>
      <c r="AE120" s="61"/>
      <c r="AF120" s="136"/>
      <c r="AG120" s="136"/>
      <c r="AH120" s="136"/>
      <c r="AI120" s="61"/>
      <c r="AJ120" s="136"/>
      <c r="AK120" s="136"/>
      <c r="AL120" s="181"/>
      <c r="AM120" s="169"/>
      <c r="AN120" s="53"/>
    </row>
    <row r="121" spans="2:40" x14ac:dyDescent="0.25">
      <c r="B121" s="51"/>
      <c r="C121" s="165" t="str">
        <f t="shared" si="0"/>
        <v/>
      </c>
      <c r="D121" s="195"/>
      <c r="E121" s="201"/>
      <c r="F121" s="196"/>
      <c r="G121" s="194"/>
      <c r="H121" s="59"/>
      <c r="I121" s="59"/>
      <c r="J121" s="59"/>
      <c r="K121" s="59"/>
      <c r="L121" s="60"/>
      <c r="M121" s="60"/>
      <c r="N121" s="199"/>
      <c r="O121" s="61"/>
      <c r="P121" s="136"/>
      <c r="Q121" s="136"/>
      <c r="R121" s="136"/>
      <c r="S121" s="61"/>
      <c r="T121" s="136"/>
      <c r="U121" s="136"/>
      <c r="V121" s="136"/>
      <c r="W121" s="61"/>
      <c r="X121" s="136"/>
      <c r="Y121" s="136"/>
      <c r="Z121" s="136"/>
      <c r="AA121" s="61"/>
      <c r="AB121" s="136"/>
      <c r="AC121" s="136"/>
      <c r="AD121" s="136"/>
      <c r="AE121" s="61"/>
      <c r="AF121" s="136"/>
      <c r="AG121" s="136"/>
      <c r="AH121" s="136"/>
      <c r="AI121" s="61"/>
      <c r="AJ121" s="136"/>
      <c r="AK121" s="136"/>
      <c r="AL121" s="181"/>
      <c r="AM121" s="169"/>
      <c r="AN121" s="53"/>
    </row>
    <row r="122" spans="2:40" x14ac:dyDescent="0.25">
      <c r="B122" s="51"/>
      <c r="C122" s="165" t="str">
        <f t="shared" si="0"/>
        <v/>
      </c>
      <c r="D122" s="195"/>
      <c r="E122" s="201"/>
      <c r="F122" s="196"/>
      <c r="G122" s="194"/>
      <c r="H122" s="59"/>
      <c r="I122" s="59"/>
      <c r="J122" s="59"/>
      <c r="K122" s="59"/>
      <c r="L122" s="60"/>
      <c r="M122" s="60"/>
      <c r="N122" s="199"/>
      <c r="O122" s="61"/>
      <c r="P122" s="136"/>
      <c r="Q122" s="136"/>
      <c r="R122" s="136"/>
      <c r="S122" s="61"/>
      <c r="T122" s="136"/>
      <c r="U122" s="136"/>
      <c r="V122" s="136"/>
      <c r="W122" s="61"/>
      <c r="X122" s="136"/>
      <c r="Y122" s="136"/>
      <c r="Z122" s="136"/>
      <c r="AA122" s="61"/>
      <c r="AB122" s="136"/>
      <c r="AC122" s="136"/>
      <c r="AD122" s="136"/>
      <c r="AE122" s="61"/>
      <c r="AF122" s="136"/>
      <c r="AG122" s="136"/>
      <c r="AH122" s="136"/>
      <c r="AI122" s="61"/>
      <c r="AJ122" s="136"/>
      <c r="AK122" s="136"/>
      <c r="AL122" s="181"/>
      <c r="AM122" s="169"/>
      <c r="AN122" s="53"/>
    </row>
    <row r="123" spans="2:40" x14ac:dyDescent="0.25">
      <c r="B123" s="51"/>
      <c r="C123" s="165" t="str">
        <f t="shared" si="0"/>
        <v/>
      </c>
      <c r="D123" s="195"/>
      <c r="E123" s="201"/>
      <c r="F123" s="196"/>
      <c r="G123" s="194"/>
      <c r="H123" s="59"/>
      <c r="I123" s="59"/>
      <c r="J123" s="59"/>
      <c r="K123" s="59"/>
      <c r="L123" s="60"/>
      <c r="M123" s="60"/>
      <c r="N123" s="199"/>
      <c r="O123" s="61"/>
      <c r="P123" s="136"/>
      <c r="Q123" s="136"/>
      <c r="R123" s="136"/>
      <c r="S123" s="61"/>
      <c r="T123" s="136"/>
      <c r="U123" s="136"/>
      <c r="V123" s="136"/>
      <c r="W123" s="61"/>
      <c r="X123" s="136"/>
      <c r="Y123" s="136"/>
      <c r="Z123" s="136"/>
      <c r="AA123" s="61"/>
      <c r="AB123" s="136"/>
      <c r="AC123" s="136"/>
      <c r="AD123" s="136"/>
      <c r="AE123" s="61"/>
      <c r="AF123" s="136"/>
      <c r="AG123" s="136"/>
      <c r="AH123" s="136"/>
      <c r="AI123" s="61"/>
      <c r="AJ123" s="136"/>
      <c r="AK123" s="136"/>
      <c r="AL123" s="181"/>
      <c r="AM123" s="169"/>
      <c r="AN123" s="53"/>
    </row>
    <row r="124" spans="2:40" x14ac:dyDescent="0.25">
      <c r="B124" s="51"/>
      <c r="C124" s="165" t="str">
        <f t="shared" si="0"/>
        <v/>
      </c>
      <c r="D124" s="195"/>
      <c r="E124" s="201"/>
      <c r="F124" s="196"/>
      <c r="G124" s="194"/>
      <c r="H124" s="59"/>
      <c r="I124" s="59"/>
      <c r="J124" s="59"/>
      <c r="K124" s="59"/>
      <c r="L124" s="60"/>
      <c r="M124" s="60"/>
      <c r="N124" s="199"/>
      <c r="O124" s="61"/>
      <c r="P124" s="136"/>
      <c r="Q124" s="136"/>
      <c r="R124" s="136"/>
      <c r="S124" s="61"/>
      <c r="T124" s="136"/>
      <c r="U124" s="136"/>
      <c r="V124" s="136"/>
      <c r="W124" s="61"/>
      <c r="X124" s="136"/>
      <c r="Y124" s="136"/>
      <c r="Z124" s="136"/>
      <c r="AA124" s="61"/>
      <c r="AB124" s="136"/>
      <c r="AC124" s="136"/>
      <c r="AD124" s="136"/>
      <c r="AE124" s="61"/>
      <c r="AF124" s="136"/>
      <c r="AG124" s="136"/>
      <c r="AH124" s="136"/>
      <c r="AI124" s="61"/>
      <c r="AJ124" s="136"/>
      <c r="AK124" s="136"/>
      <c r="AL124" s="181"/>
      <c r="AM124" s="169"/>
      <c r="AN124" s="53"/>
    </row>
    <row r="125" spans="2:40" x14ac:dyDescent="0.25">
      <c r="B125" s="51"/>
      <c r="C125" s="165" t="str">
        <f t="shared" si="0"/>
        <v/>
      </c>
      <c r="D125" s="195"/>
      <c r="E125" s="201"/>
      <c r="F125" s="196"/>
      <c r="G125" s="194"/>
      <c r="H125" s="59"/>
      <c r="I125" s="59"/>
      <c r="J125" s="59"/>
      <c r="K125" s="59"/>
      <c r="L125" s="60"/>
      <c r="M125" s="60"/>
      <c r="N125" s="199"/>
      <c r="O125" s="61"/>
      <c r="P125" s="136"/>
      <c r="Q125" s="136"/>
      <c r="R125" s="136"/>
      <c r="S125" s="61"/>
      <c r="T125" s="136"/>
      <c r="U125" s="136"/>
      <c r="V125" s="136"/>
      <c r="W125" s="61"/>
      <c r="X125" s="136"/>
      <c r="Y125" s="136"/>
      <c r="Z125" s="136"/>
      <c r="AA125" s="61"/>
      <c r="AB125" s="136"/>
      <c r="AC125" s="136"/>
      <c r="AD125" s="136"/>
      <c r="AE125" s="61"/>
      <c r="AF125" s="136"/>
      <c r="AG125" s="136"/>
      <c r="AH125" s="136"/>
      <c r="AI125" s="61"/>
      <c r="AJ125" s="136"/>
      <c r="AK125" s="136"/>
      <c r="AL125" s="181"/>
      <c r="AM125" s="169"/>
      <c r="AN125" s="53"/>
    </row>
    <row r="126" spans="2:40" x14ac:dyDescent="0.25">
      <c r="B126" s="51"/>
      <c r="C126" s="165" t="str">
        <f t="shared" si="0"/>
        <v/>
      </c>
      <c r="D126" s="195"/>
      <c r="E126" s="201"/>
      <c r="F126" s="196"/>
      <c r="G126" s="194"/>
      <c r="H126" s="59"/>
      <c r="I126" s="59"/>
      <c r="J126" s="59"/>
      <c r="K126" s="59"/>
      <c r="L126" s="60"/>
      <c r="M126" s="60"/>
      <c r="N126" s="199"/>
      <c r="O126" s="61"/>
      <c r="P126" s="136"/>
      <c r="Q126" s="136"/>
      <c r="R126" s="136"/>
      <c r="S126" s="61"/>
      <c r="T126" s="136"/>
      <c r="U126" s="136"/>
      <c r="V126" s="136"/>
      <c r="W126" s="61"/>
      <c r="X126" s="136"/>
      <c r="Y126" s="136"/>
      <c r="Z126" s="136"/>
      <c r="AA126" s="61"/>
      <c r="AB126" s="136"/>
      <c r="AC126" s="136"/>
      <c r="AD126" s="136"/>
      <c r="AE126" s="61"/>
      <c r="AF126" s="136"/>
      <c r="AG126" s="136"/>
      <c r="AH126" s="136"/>
      <c r="AI126" s="61"/>
      <c r="AJ126" s="136"/>
      <c r="AK126" s="136"/>
      <c r="AL126" s="181"/>
      <c r="AM126" s="169"/>
      <c r="AN126" s="53"/>
    </row>
    <row r="127" spans="2:40" x14ac:dyDescent="0.25">
      <c r="B127" s="51"/>
      <c r="C127" s="165" t="str">
        <f t="shared" si="0"/>
        <v/>
      </c>
      <c r="D127" s="195"/>
      <c r="E127" s="201"/>
      <c r="F127" s="196"/>
      <c r="G127" s="194"/>
      <c r="H127" s="59"/>
      <c r="I127" s="59"/>
      <c r="J127" s="59"/>
      <c r="K127" s="59"/>
      <c r="L127" s="60"/>
      <c r="M127" s="60"/>
      <c r="N127" s="199"/>
      <c r="O127" s="61"/>
      <c r="P127" s="136"/>
      <c r="Q127" s="136"/>
      <c r="R127" s="136"/>
      <c r="S127" s="61"/>
      <c r="T127" s="136"/>
      <c r="U127" s="136"/>
      <c r="V127" s="136"/>
      <c r="W127" s="61"/>
      <c r="X127" s="136"/>
      <c r="Y127" s="136"/>
      <c r="Z127" s="136"/>
      <c r="AA127" s="61"/>
      <c r="AB127" s="136"/>
      <c r="AC127" s="136"/>
      <c r="AD127" s="136"/>
      <c r="AE127" s="61"/>
      <c r="AF127" s="136"/>
      <c r="AG127" s="136"/>
      <c r="AH127" s="136"/>
      <c r="AI127" s="61"/>
      <c r="AJ127" s="136"/>
      <c r="AK127" s="136"/>
      <c r="AL127" s="181"/>
      <c r="AM127" s="169"/>
      <c r="AN127" s="53"/>
    </row>
    <row r="128" spans="2:40" x14ac:dyDescent="0.25">
      <c r="B128" s="51"/>
      <c r="C128" s="165" t="str">
        <f t="shared" si="0"/>
        <v/>
      </c>
      <c r="D128" s="195"/>
      <c r="E128" s="201"/>
      <c r="F128" s="196"/>
      <c r="G128" s="194"/>
      <c r="H128" s="59"/>
      <c r="I128" s="59"/>
      <c r="J128" s="59"/>
      <c r="K128" s="59"/>
      <c r="L128" s="60"/>
      <c r="M128" s="60"/>
      <c r="N128" s="199"/>
      <c r="O128" s="61"/>
      <c r="P128" s="136"/>
      <c r="Q128" s="136"/>
      <c r="R128" s="136"/>
      <c r="S128" s="61"/>
      <c r="T128" s="136"/>
      <c r="U128" s="136"/>
      <c r="V128" s="136"/>
      <c r="W128" s="61"/>
      <c r="X128" s="136"/>
      <c r="Y128" s="136"/>
      <c r="Z128" s="136"/>
      <c r="AA128" s="61"/>
      <c r="AB128" s="136"/>
      <c r="AC128" s="136"/>
      <c r="AD128" s="136"/>
      <c r="AE128" s="61"/>
      <c r="AF128" s="136"/>
      <c r="AG128" s="136"/>
      <c r="AH128" s="136"/>
      <c r="AI128" s="61"/>
      <c r="AJ128" s="136"/>
      <c r="AK128" s="136"/>
      <c r="AL128" s="181"/>
      <c r="AM128" s="169"/>
      <c r="AN128" s="53"/>
    </row>
    <row r="129" spans="2:40" x14ac:dyDescent="0.25">
      <c r="B129" s="51"/>
      <c r="C129" s="165" t="str">
        <f t="shared" si="0"/>
        <v/>
      </c>
      <c r="D129" s="195"/>
      <c r="E129" s="201"/>
      <c r="F129" s="196"/>
      <c r="G129" s="194"/>
      <c r="H129" s="59"/>
      <c r="I129" s="59"/>
      <c r="J129" s="59"/>
      <c r="K129" s="59"/>
      <c r="L129" s="60"/>
      <c r="M129" s="60"/>
      <c r="N129" s="199"/>
      <c r="O129" s="61"/>
      <c r="P129" s="136"/>
      <c r="Q129" s="136"/>
      <c r="R129" s="136"/>
      <c r="S129" s="61"/>
      <c r="T129" s="136"/>
      <c r="U129" s="136"/>
      <c r="V129" s="136"/>
      <c r="W129" s="61"/>
      <c r="X129" s="136"/>
      <c r="Y129" s="136"/>
      <c r="Z129" s="136"/>
      <c r="AA129" s="61"/>
      <c r="AB129" s="136"/>
      <c r="AC129" s="136"/>
      <c r="AD129" s="136"/>
      <c r="AE129" s="61"/>
      <c r="AF129" s="136"/>
      <c r="AG129" s="136"/>
      <c r="AH129" s="136"/>
      <c r="AI129" s="61"/>
      <c r="AJ129" s="136"/>
      <c r="AK129" s="136"/>
      <c r="AL129" s="181"/>
      <c r="AM129" s="169"/>
      <c r="AN129" s="53"/>
    </row>
    <row r="130" spans="2:40" x14ac:dyDescent="0.25">
      <c r="B130" s="51"/>
      <c r="C130" s="165" t="str">
        <f t="shared" si="0"/>
        <v/>
      </c>
      <c r="D130" s="195"/>
      <c r="E130" s="201"/>
      <c r="F130" s="196"/>
      <c r="G130" s="194"/>
      <c r="H130" s="59"/>
      <c r="I130" s="59"/>
      <c r="J130" s="59"/>
      <c r="K130" s="59"/>
      <c r="L130" s="60"/>
      <c r="M130" s="60"/>
      <c r="N130" s="199"/>
      <c r="O130" s="61"/>
      <c r="P130" s="136"/>
      <c r="Q130" s="136"/>
      <c r="R130" s="136"/>
      <c r="S130" s="61"/>
      <c r="T130" s="136"/>
      <c r="U130" s="136"/>
      <c r="V130" s="136"/>
      <c r="W130" s="61"/>
      <c r="X130" s="136"/>
      <c r="Y130" s="136"/>
      <c r="Z130" s="136"/>
      <c r="AA130" s="61"/>
      <c r="AB130" s="136"/>
      <c r="AC130" s="136"/>
      <c r="AD130" s="136"/>
      <c r="AE130" s="61"/>
      <c r="AF130" s="136"/>
      <c r="AG130" s="136"/>
      <c r="AH130" s="136"/>
      <c r="AI130" s="61"/>
      <c r="AJ130" s="136"/>
      <c r="AK130" s="136"/>
      <c r="AL130" s="181"/>
      <c r="AM130" s="169"/>
      <c r="AN130" s="53"/>
    </row>
    <row r="131" spans="2:40" x14ac:dyDescent="0.25">
      <c r="B131" s="51"/>
      <c r="C131" s="165" t="str">
        <f t="shared" si="0"/>
        <v/>
      </c>
      <c r="D131" s="195"/>
      <c r="E131" s="201"/>
      <c r="F131" s="196"/>
      <c r="G131" s="194"/>
      <c r="H131" s="59"/>
      <c r="I131" s="59"/>
      <c r="J131" s="59"/>
      <c r="K131" s="59"/>
      <c r="L131" s="60"/>
      <c r="M131" s="60"/>
      <c r="N131" s="199"/>
      <c r="O131" s="61"/>
      <c r="P131" s="136"/>
      <c r="Q131" s="136"/>
      <c r="R131" s="136"/>
      <c r="S131" s="61"/>
      <c r="T131" s="136"/>
      <c r="U131" s="136"/>
      <c r="V131" s="136"/>
      <c r="W131" s="61"/>
      <c r="X131" s="136"/>
      <c r="Y131" s="136"/>
      <c r="Z131" s="136"/>
      <c r="AA131" s="61"/>
      <c r="AB131" s="136"/>
      <c r="AC131" s="136"/>
      <c r="AD131" s="136"/>
      <c r="AE131" s="61"/>
      <c r="AF131" s="136"/>
      <c r="AG131" s="136"/>
      <c r="AH131" s="136"/>
      <c r="AI131" s="61"/>
      <c r="AJ131" s="136"/>
      <c r="AK131" s="136"/>
      <c r="AL131" s="181"/>
      <c r="AM131" s="169"/>
      <c r="AN131" s="53"/>
    </row>
    <row r="132" spans="2:40" x14ac:dyDescent="0.25">
      <c r="B132" s="51"/>
      <c r="C132" s="165" t="str">
        <f t="shared" si="0"/>
        <v/>
      </c>
      <c r="D132" s="195"/>
      <c r="E132" s="201"/>
      <c r="F132" s="196"/>
      <c r="G132" s="194"/>
      <c r="H132" s="59"/>
      <c r="I132" s="59"/>
      <c r="J132" s="59"/>
      <c r="K132" s="59"/>
      <c r="L132" s="60"/>
      <c r="M132" s="60"/>
      <c r="N132" s="199"/>
      <c r="O132" s="61"/>
      <c r="P132" s="136"/>
      <c r="Q132" s="136"/>
      <c r="R132" s="136"/>
      <c r="S132" s="61"/>
      <c r="T132" s="136"/>
      <c r="U132" s="136"/>
      <c r="V132" s="136"/>
      <c r="W132" s="61"/>
      <c r="X132" s="136"/>
      <c r="Y132" s="136"/>
      <c r="Z132" s="136"/>
      <c r="AA132" s="61"/>
      <c r="AB132" s="136"/>
      <c r="AC132" s="136"/>
      <c r="AD132" s="136"/>
      <c r="AE132" s="61"/>
      <c r="AF132" s="136"/>
      <c r="AG132" s="136"/>
      <c r="AH132" s="136"/>
      <c r="AI132" s="61"/>
      <c r="AJ132" s="136"/>
      <c r="AK132" s="136"/>
      <c r="AL132" s="181"/>
      <c r="AM132" s="169"/>
      <c r="AN132" s="53"/>
    </row>
    <row r="133" spans="2:40" x14ac:dyDescent="0.25">
      <c r="B133" s="51"/>
      <c r="C133" s="165" t="str">
        <f t="shared" si="0"/>
        <v/>
      </c>
      <c r="D133" s="195"/>
      <c r="E133" s="201"/>
      <c r="F133" s="196"/>
      <c r="G133" s="194"/>
      <c r="H133" s="59"/>
      <c r="I133" s="59"/>
      <c r="J133" s="59"/>
      <c r="K133" s="59"/>
      <c r="L133" s="60"/>
      <c r="M133" s="60"/>
      <c r="N133" s="199"/>
      <c r="O133" s="61"/>
      <c r="P133" s="136"/>
      <c r="Q133" s="136"/>
      <c r="R133" s="136"/>
      <c r="S133" s="61"/>
      <c r="T133" s="136"/>
      <c r="U133" s="136"/>
      <c r="V133" s="136"/>
      <c r="W133" s="61"/>
      <c r="X133" s="136"/>
      <c r="Y133" s="136"/>
      <c r="Z133" s="136"/>
      <c r="AA133" s="61"/>
      <c r="AB133" s="136"/>
      <c r="AC133" s="136"/>
      <c r="AD133" s="136"/>
      <c r="AE133" s="61"/>
      <c r="AF133" s="136"/>
      <c r="AG133" s="136"/>
      <c r="AH133" s="136"/>
      <c r="AI133" s="61"/>
      <c r="AJ133" s="136"/>
      <c r="AK133" s="136"/>
      <c r="AL133" s="181"/>
      <c r="AM133" s="169"/>
      <c r="AN133" s="53"/>
    </row>
    <row r="134" spans="2:40" x14ac:dyDescent="0.25">
      <c r="B134" s="51"/>
      <c r="C134" s="165" t="str">
        <f t="shared" si="0"/>
        <v/>
      </c>
      <c r="D134" s="195"/>
      <c r="E134" s="201"/>
      <c r="F134" s="196"/>
      <c r="G134" s="194"/>
      <c r="H134" s="59"/>
      <c r="I134" s="59"/>
      <c r="J134" s="59"/>
      <c r="K134" s="59"/>
      <c r="L134" s="60"/>
      <c r="M134" s="60"/>
      <c r="N134" s="199"/>
      <c r="O134" s="61"/>
      <c r="P134" s="136"/>
      <c r="Q134" s="136"/>
      <c r="R134" s="136"/>
      <c r="S134" s="61"/>
      <c r="T134" s="136"/>
      <c r="U134" s="136"/>
      <c r="V134" s="136"/>
      <c r="W134" s="61"/>
      <c r="X134" s="136"/>
      <c r="Y134" s="136"/>
      <c r="Z134" s="136"/>
      <c r="AA134" s="61"/>
      <c r="AB134" s="136"/>
      <c r="AC134" s="136"/>
      <c r="AD134" s="136"/>
      <c r="AE134" s="61"/>
      <c r="AF134" s="136"/>
      <c r="AG134" s="136"/>
      <c r="AH134" s="136"/>
      <c r="AI134" s="61"/>
      <c r="AJ134" s="136"/>
      <c r="AK134" s="136"/>
      <c r="AL134" s="181"/>
      <c r="AM134" s="169"/>
      <c r="AN134" s="53"/>
    </row>
    <row r="135" spans="2:40" x14ac:dyDescent="0.25">
      <c r="B135" s="51"/>
      <c r="C135" s="165" t="str">
        <f t="shared" si="0"/>
        <v/>
      </c>
      <c r="D135" s="195"/>
      <c r="E135" s="201"/>
      <c r="F135" s="196"/>
      <c r="G135" s="194"/>
      <c r="H135" s="59"/>
      <c r="I135" s="59"/>
      <c r="J135" s="59"/>
      <c r="K135" s="59"/>
      <c r="L135" s="60"/>
      <c r="M135" s="60"/>
      <c r="N135" s="199"/>
      <c r="O135" s="61"/>
      <c r="P135" s="136"/>
      <c r="Q135" s="136"/>
      <c r="R135" s="136"/>
      <c r="S135" s="61"/>
      <c r="T135" s="136"/>
      <c r="U135" s="136"/>
      <c r="V135" s="136"/>
      <c r="W135" s="61"/>
      <c r="X135" s="136"/>
      <c r="Y135" s="136"/>
      <c r="Z135" s="136"/>
      <c r="AA135" s="61"/>
      <c r="AB135" s="136"/>
      <c r="AC135" s="136"/>
      <c r="AD135" s="136"/>
      <c r="AE135" s="61"/>
      <c r="AF135" s="136"/>
      <c r="AG135" s="136"/>
      <c r="AH135" s="136"/>
      <c r="AI135" s="61"/>
      <c r="AJ135" s="136"/>
      <c r="AK135" s="136"/>
      <c r="AL135" s="181"/>
      <c r="AM135" s="169"/>
      <c r="AN135" s="53"/>
    </row>
    <row r="136" spans="2:40" x14ac:dyDescent="0.25">
      <c r="B136" s="51"/>
      <c r="C136" s="165" t="str">
        <f t="shared" si="0"/>
        <v/>
      </c>
      <c r="D136" s="195"/>
      <c r="E136" s="201"/>
      <c r="F136" s="196"/>
      <c r="G136" s="194"/>
      <c r="H136" s="59"/>
      <c r="I136" s="59"/>
      <c r="J136" s="59"/>
      <c r="K136" s="59"/>
      <c r="L136" s="60"/>
      <c r="M136" s="60"/>
      <c r="N136" s="199"/>
      <c r="O136" s="61"/>
      <c r="P136" s="136"/>
      <c r="Q136" s="136"/>
      <c r="R136" s="136"/>
      <c r="S136" s="61"/>
      <c r="T136" s="136"/>
      <c r="U136" s="136"/>
      <c r="V136" s="136"/>
      <c r="W136" s="61"/>
      <c r="X136" s="136"/>
      <c r="Y136" s="136"/>
      <c r="Z136" s="136"/>
      <c r="AA136" s="61"/>
      <c r="AB136" s="136"/>
      <c r="AC136" s="136"/>
      <c r="AD136" s="136"/>
      <c r="AE136" s="61"/>
      <c r="AF136" s="136"/>
      <c r="AG136" s="136"/>
      <c r="AH136" s="136"/>
      <c r="AI136" s="61"/>
      <c r="AJ136" s="136"/>
      <c r="AK136" s="136"/>
      <c r="AL136" s="181"/>
      <c r="AM136" s="169"/>
      <c r="AN136" s="53"/>
    </row>
    <row r="137" spans="2:40" x14ac:dyDescent="0.25">
      <c r="B137" s="51"/>
      <c r="C137" s="165" t="str">
        <f t="shared" si="0"/>
        <v/>
      </c>
      <c r="D137" s="195"/>
      <c r="E137" s="201"/>
      <c r="F137" s="196"/>
      <c r="G137" s="194"/>
      <c r="H137" s="59"/>
      <c r="I137" s="59"/>
      <c r="J137" s="59"/>
      <c r="K137" s="59"/>
      <c r="L137" s="60"/>
      <c r="M137" s="60"/>
      <c r="N137" s="199"/>
      <c r="O137" s="61"/>
      <c r="P137" s="136"/>
      <c r="Q137" s="136"/>
      <c r="R137" s="136"/>
      <c r="S137" s="61"/>
      <c r="T137" s="136"/>
      <c r="U137" s="136"/>
      <c r="V137" s="136"/>
      <c r="W137" s="61"/>
      <c r="X137" s="136"/>
      <c r="Y137" s="136"/>
      <c r="Z137" s="136"/>
      <c r="AA137" s="61"/>
      <c r="AB137" s="136"/>
      <c r="AC137" s="136"/>
      <c r="AD137" s="136"/>
      <c r="AE137" s="61"/>
      <c r="AF137" s="136"/>
      <c r="AG137" s="136"/>
      <c r="AH137" s="136"/>
      <c r="AI137" s="61"/>
      <c r="AJ137" s="136"/>
      <c r="AK137" s="136"/>
      <c r="AL137" s="181"/>
      <c r="AM137" s="169"/>
      <c r="AN137" s="53"/>
    </row>
    <row r="138" spans="2:40" x14ac:dyDescent="0.25">
      <c r="B138" s="51"/>
      <c r="C138" s="165" t="str">
        <f t="shared" si="0"/>
        <v/>
      </c>
      <c r="D138" s="195"/>
      <c r="E138" s="201"/>
      <c r="F138" s="196"/>
      <c r="G138" s="194"/>
      <c r="H138" s="59"/>
      <c r="I138" s="59"/>
      <c r="J138" s="59"/>
      <c r="K138" s="59"/>
      <c r="L138" s="60"/>
      <c r="M138" s="60"/>
      <c r="N138" s="199"/>
      <c r="O138" s="61"/>
      <c r="P138" s="136"/>
      <c r="Q138" s="136"/>
      <c r="R138" s="136"/>
      <c r="S138" s="61"/>
      <c r="T138" s="136"/>
      <c r="U138" s="136"/>
      <c r="V138" s="136"/>
      <c r="W138" s="61"/>
      <c r="X138" s="136"/>
      <c r="Y138" s="136"/>
      <c r="Z138" s="136"/>
      <c r="AA138" s="61"/>
      <c r="AB138" s="136"/>
      <c r="AC138" s="136"/>
      <c r="AD138" s="136"/>
      <c r="AE138" s="61"/>
      <c r="AF138" s="136"/>
      <c r="AG138" s="136"/>
      <c r="AH138" s="136"/>
      <c r="AI138" s="61"/>
      <c r="AJ138" s="136"/>
      <c r="AK138" s="136"/>
      <c r="AL138" s="181"/>
      <c r="AM138" s="169"/>
      <c r="AN138" s="53"/>
    </row>
    <row r="139" spans="2:40" x14ac:dyDescent="0.25">
      <c r="B139" s="51"/>
      <c r="C139" s="165" t="str">
        <f t="shared" si="0"/>
        <v/>
      </c>
      <c r="D139" s="195"/>
      <c r="E139" s="201"/>
      <c r="F139" s="196"/>
      <c r="G139" s="194"/>
      <c r="H139" s="59"/>
      <c r="I139" s="59"/>
      <c r="J139" s="59"/>
      <c r="K139" s="59"/>
      <c r="L139" s="60"/>
      <c r="M139" s="60"/>
      <c r="N139" s="199"/>
      <c r="O139" s="61"/>
      <c r="P139" s="136"/>
      <c r="Q139" s="136"/>
      <c r="R139" s="136"/>
      <c r="S139" s="61"/>
      <c r="T139" s="136"/>
      <c r="U139" s="136"/>
      <c r="V139" s="136"/>
      <c r="W139" s="61"/>
      <c r="X139" s="136"/>
      <c r="Y139" s="136"/>
      <c r="Z139" s="136"/>
      <c r="AA139" s="61"/>
      <c r="AB139" s="136"/>
      <c r="AC139" s="136"/>
      <c r="AD139" s="136"/>
      <c r="AE139" s="61"/>
      <c r="AF139" s="136"/>
      <c r="AG139" s="136"/>
      <c r="AH139" s="136"/>
      <c r="AI139" s="61"/>
      <c r="AJ139" s="136"/>
      <c r="AK139" s="136"/>
      <c r="AL139" s="181"/>
      <c r="AM139" s="169"/>
      <c r="AN139" s="53"/>
    </row>
    <row r="140" spans="2:40" x14ac:dyDescent="0.25">
      <c r="B140" s="51"/>
      <c r="C140" s="165" t="str">
        <f t="shared" si="0"/>
        <v/>
      </c>
      <c r="D140" s="195"/>
      <c r="E140" s="201"/>
      <c r="F140" s="196"/>
      <c r="G140" s="194"/>
      <c r="H140" s="59"/>
      <c r="I140" s="59"/>
      <c r="J140" s="59"/>
      <c r="K140" s="59"/>
      <c r="L140" s="60"/>
      <c r="M140" s="60"/>
      <c r="N140" s="199"/>
      <c r="O140" s="61"/>
      <c r="P140" s="136"/>
      <c r="Q140" s="136"/>
      <c r="R140" s="136"/>
      <c r="S140" s="61"/>
      <c r="T140" s="136"/>
      <c r="U140" s="136"/>
      <c r="V140" s="136"/>
      <c r="W140" s="61"/>
      <c r="X140" s="136"/>
      <c r="Y140" s="136"/>
      <c r="Z140" s="136"/>
      <c r="AA140" s="61"/>
      <c r="AB140" s="136"/>
      <c r="AC140" s="136"/>
      <c r="AD140" s="136"/>
      <c r="AE140" s="61"/>
      <c r="AF140" s="136"/>
      <c r="AG140" s="136"/>
      <c r="AH140" s="136"/>
      <c r="AI140" s="61"/>
      <c r="AJ140" s="136"/>
      <c r="AK140" s="136"/>
      <c r="AL140" s="181"/>
      <c r="AM140" s="169"/>
      <c r="AN140" s="53"/>
    </row>
    <row r="141" spans="2:40" x14ac:dyDescent="0.25">
      <c r="B141" s="51"/>
      <c r="C141" s="165" t="str">
        <f t="shared" si="0"/>
        <v/>
      </c>
      <c r="D141" s="195"/>
      <c r="E141" s="201"/>
      <c r="F141" s="196"/>
      <c r="G141" s="194"/>
      <c r="H141" s="59"/>
      <c r="I141" s="59"/>
      <c r="J141" s="59"/>
      <c r="K141" s="59"/>
      <c r="L141" s="60"/>
      <c r="M141" s="60"/>
      <c r="N141" s="199"/>
      <c r="O141" s="61"/>
      <c r="P141" s="136"/>
      <c r="Q141" s="136"/>
      <c r="R141" s="136"/>
      <c r="S141" s="61"/>
      <c r="T141" s="136"/>
      <c r="U141" s="136"/>
      <c r="V141" s="136"/>
      <c r="W141" s="61"/>
      <c r="X141" s="136"/>
      <c r="Y141" s="136"/>
      <c r="Z141" s="136"/>
      <c r="AA141" s="61"/>
      <c r="AB141" s="136"/>
      <c r="AC141" s="136"/>
      <c r="AD141" s="136"/>
      <c r="AE141" s="61"/>
      <c r="AF141" s="136"/>
      <c r="AG141" s="136"/>
      <c r="AH141" s="136"/>
      <c r="AI141" s="61"/>
      <c r="AJ141" s="136"/>
      <c r="AK141" s="136"/>
      <c r="AL141" s="181"/>
      <c r="AM141" s="169"/>
      <c r="AN141" s="53"/>
    </row>
    <row r="142" spans="2:40" x14ac:dyDescent="0.25">
      <c r="B142" s="51"/>
      <c r="C142" s="165" t="str">
        <f t="shared" si="0"/>
        <v/>
      </c>
      <c r="D142" s="195"/>
      <c r="E142" s="201"/>
      <c r="F142" s="196"/>
      <c r="G142" s="194"/>
      <c r="H142" s="59"/>
      <c r="I142" s="59"/>
      <c r="J142" s="59"/>
      <c r="K142" s="59"/>
      <c r="L142" s="60"/>
      <c r="M142" s="60"/>
      <c r="N142" s="199"/>
      <c r="O142" s="61"/>
      <c r="P142" s="136"/>
      <c r="Q142" s="136"/>
      <c r="R142" s="136"/>
      <c r="S142" s="61"/>
      <c r="T142" s="136"/>
      <c r="U142" s="136"/>
      <c r="V142" s="136"/>
      <c r="W142" s="61"/>
      <c r="X142" s="136"/>
      <c r="Y142" s="136"/>
      <c r="Z142" s="136"/>
      <c r="AA142" s="61"/>
      <c r="AB142" s="136"/>
      <c r="AC142" s="136"/>
      <c r="AD142" s="136"/>
      <c r="AE142" s="61"/>
      <c r="AF142" s="136"/>
      <c r="AG142" s="136"/>
      <c r="AH142" s="136"/>
      <c r="AI142" s="61"/>
      <c r="AJ142" s="136"/>
      <c r="AK142" s="136"/>
      <c r="AL142" s="181"/>
      <c r="AM142" s="169"/>
      <c r="AN142" s="53"/>
    </row>
    <row r="143" spans="2:40" x14ac:dyDescent="0.25">
      <c r="B143" s="51"/>
      <c r="C143" s="165" t="str">
        <f t="shared" si="0"/>
        <v/>
      </c>
      <c r="D143" s="195"/>
      <c r="E143" s="201"/>
      <c r="F143" s="196"/>
      <c r="G143" s="194"/>
      <c r="H143" s="59"/>
      <c r="I143" s="59"/>
      <c r="J143" s="59"/>
      <c r="K143" s="59"/>
      <c r="L143" s="60"/>
      <c r="M143" s="60"/>
      <c r="N143" s="199"/>
      <c r="O143" s="61"/>
      <c r="P143" s="136"/>
      <c r="Q143" s="136"/>
      <c r="R143" s="136"/>
      <c r="S143" s="61"/>
      <c r="T143" s="136"/>
      <c r="U143" s="136"/>
      <c r="V143" s="136"/>
      <c r="W143" s="61"/>
      <c r="X143" s="136"/>
      <c r="Y143" s="136"/>
      <c r="Z143" s="136"/>
      <c r="AA143" s="61"/>
      <c r="AB143" s="136"/>
      <c r="AC143" s="136"/>
      <c r="AD143" s="136"/>
      <c r="AE143" s="61"/>
      <c r="AF143" s="136"/>
      <c r="AG143" s="136"/>
      <c r="AH143" s="136"/>
      <c r="AI143" s="61"/>
      <c r="AJ143" s="136"/>
      <c r="AK143" s="136"/>
      <c r="AL143" s="181"/>
      <c r="AM143" s="169"/>
      <c r="AN143" s="53"/>
    </row>
    <row r="144" spans="2:40" x14ac:dyDescent="0.25">
      <c r="B144" s="51"/>
      <c r="C144" s="165" t="str">
        <f t="shared" si="0"/>
        <v/>
      </c>
      <c r="D144" s="195"/>
      <c r="E144" s="201"/>
      <c r="F144" s="196"/>
      <c r="G144" s="194"/>
      <c r="H144" s="59"/>
      <c r="I144" s="59"/>
      <c r="J144" s="59"/>
      <c r="K144" s="59"/>
      <c r="L144" s="60"/>
      <c r="M144" s="60"/>
      <c r="N144" s="199"/>
      <c r="O144" s="61"/>
      <c r="P144" s="136"/>
      <c r="Q144" s="136"/>
      <c r="R144" s="136"/>
      <c r="S144" s="61"/>
      <c r="T144" s="136"/>
      <c r="U144" s="136"/>
      <c r="V144" s="136"/>
      <c r="W144" s="61"/>
      <c r="X144" s="136"/>
      <c r="Y144" s="136"/>
      <c r="Z144" s="136"/>
      <c r="AA144" s="61"/>
      <c r="AB144" s="136"/>
      <c r="AC144" s="136"/>
      <c r="AD144" s="136"/>
      <c r="AE144" s="61"/>
      <c r="AF144" s="136"/>
      <c r="AG144" s="136"/>
      <c r="AH144" s="136"/>
      <c r="AI144" s="61"/>
      <c r="AJ144" s="136"/>
      <c r="AK144" s="136"/>
      <c r="AL144" s="181"/>
      <c r="AM144" s="169"/>
      <c r="AN144" s="53"/>
    </row>
    <row r="145" spans="2:40" x14ac:dyDescent="0.25">
      <c r="B145" s="51"/>
      <c r="C145" s="165" t="str">
        <f t="shared" si="0"/>
        <v/>
      </c>
      <c r="D145" s="195"/>
      <c r="E145" s="201"/>
      <c r="F145" s="196"/>
      <c r="G145" s="194"/>
      <c r="H145" s="59"/>
      <c r="I145" s="59"/>
      <c r="J145" s="59"/>
      <c r="K145" s="59"/>
      <c r="L145" s="60"/>
      <c r="M145" s="60"/>
      <c r="N145" s="199"/>
      <c r="O145" s="61"/>
      <c r="P145" s="136"/>
      <c r="Q145" s="136"/>
      <c r="R145" s="136"/>
      <c r="S145" s="61"/>
      <c r="T145" s="136"/>
      <c r="U145" s="136"/>
      <c r="V145" s="136"/>
      <c r="W145" s="61"/>
      <c r="X145" s="136"/>
      <c r="Y145" s="136"/>
      <c r="Z145" s="136"/>
      <c r="AA145" s="61"/>
      <c r="AB145" s="136"/>
      <c r="AC145" s="136"/>
      <c r="AD145" s="136"/>
      <c r="AE145" s="61"/>
      <c r="AF145" s="136"/>
      <c r="AG145" s="136"/>
      <c r="AH145" s="136"/>
      <c r="AI145" s="61"/>
      <c r="AJ145" s="136"/>
      <c r="AK145" s="136"/>
      <c r="AL145" s="181"/>
      <c r="AM145" s="169"/>
      <c r="AN145" s="53"/>
    </row>
    <row r="146" spans="2:40" x14ac:dyDescent="0.25">
      <c r="B146" s="51"/>
      <c r="C146" s="165" t="str">
        <f t="shared" si="0"/>
        <v/>
      </c>
      <c r="D146" s="195"/>
      <c r="E146" s="201"/>
      <c r="F146" s="196"/>
      <c r="G146" s="194"/>
      <c r="H146" s="59"/>
      <c r="I146" s="59"/>
      <c r="J146" s="59"/>
      <c r="K146" s="59"/>
      <c r="L146" s="60"/>
      <c r="M146" s="60"/>
      <c r="N146" s="199"/>
      <c r="O146" s="61"/>
      <c r="P146" s="136"/>
      <c r="Q146" s="136"/>
      <c r="R146" s="136"/>
      <c r="S146" s="61"/>
      <c r="T146" s="136"/>
      <c r="U146" s="136"/>
      <c r="V146" s="136"/>
      <c r="W146" s="61"/>
      <c r="X146" s="136"/>
      <c r="Y146" s="136"/>
      <c r="Z146" s="136"/>
      <c r="AA146" s="61"/>
      <c r="AB146" s="136"/>
      <c r="AC146" s="136"/>
      <c r="AD146" s="136"/>
      <c r="AE146" s="61"/>
      <c r="AF146" s="136"/>
      <c r="AG146" s="136"/>
      <c r="AH146" s="136"/>
      <c r="AI146" s="61"/>
      <c r="AJ146" s="136"/>
      <c r="AK146" s="136"/>
      <c r="AL146" s="181"/>
      <c r="AM146" s="169"/>
      <c r="AN146" s="53"/>
    </row>
    <row r="147" spans="2:40" x14ac:dyDescent="0.25">
      <c r="B147" s="51"/>
      <c r="C147" s="165" t="str">
        <f t="shared" si="0"/>
        <v/>
      </c>
      <c r="D147" s="195"/>
      <c r="E147" s="201"/>
      <c r="F147" s="196"/>
      <c r="G147" s="194"/>
      <c r="H147" s="59"/>
      <c r="I147" s="59"/>
      <c r="J147" s="59"/>
      <c r="K147" s="59"/>
      <c r="L147" s="60"/>
      <c r="M147" s="60"/>
      <c r="N147" s="199"/>
      <c r="O147" s="61"/>
      <c r="P147" s="136"/>
      <c r="Q147" s="136"/>
      <c r="R147" s="136"/>
      <c r="S147" s="61"/>
      <c r="T147" s="136"/>
      <c r="U147" s="136"/>
      <c r="V147" s="136"/>
      <c r="W147" s="61"/>
      <c r="X147" s="136"/>
      <c r="Y147" s="136"/>
      <c r="Z147" s="136"/>
      <c r="AA147" s="61"/>
      <c r="AB147" s="136"/>
      <c r="AC147" s="136"/>
      <c r="AD147" s="136"/>
      <c r="AE147" s="61"/>
      <c r="AF147" s="136"/>
      <c r="AG147" s="136"/>
      <c r="AH147" s="136"/>
      <c r="AI147" s="61"/>
      <c r="AJ147" s="136"/>
      <c r="AK147" s="136"/>
      <c r="AL147" s="181"/>
      <c r="AM147" s="169"/>
      <c r="AN147" s="53"/>
    </row>
    <row r="148" spans="2:40" x14ac:dyDescent="0.25">
      <c r="B148" s="51"/>
      <c r="C148" s="165" t="str">
        <f t="shared" si="0"/>
        <v/>
      </c>
      <c r="D148" s="195"/>
      <c r="E148" s="201"/>
      <c r="F148" s="196"/>
      <c r="G148" s="194"/>
      <c r="H148" s="59"/>
      <c r="I148" s="59"/>
      <c r="J148" s="59"/>
      <c r="K148" s="59"/>
      <c r="L148" s="60"/>
      <c r="M148" s="60"/>
      <c r="N148" s="199"/>
      <c r="O148" s="61"/>
      <c r="P148" s="136"/>
      <c r="Q148" s="136"/>
      <c r="R148" s="136"/>
      <c r="S148" s="61"/>
      <c r="T148" s="136"/>
      <c r="U148" s="136"/>
      <c r="V148" s="136"/>
      <c r="W148" s="61"/>
      <c r="X148" s="136"/>
      <c r="Y148" s="136"/>
      <c r="Z148" s="136"/>
      <c r="AA148" s="61"/>
      <c r="AB148" s="136"/>
      <c r="AC148" s="136"/>
      <c r="AD148" s="136"/>
      <c r="AE148" s="61"/>
      <c r="AF148" s="136"/>
      <c r="AG148" s="136"/>
      <c r="AH148" s="136"/>
      <c r="AI148" s="61"/>
      <c r="AJ148" s="136"/>
      <c r="AK148" s="136"/>
      <c r="AL148" s="181"/>
      <c r="AM148" s="169"/>
      <c r="AN148" s="53"/>
    </row>
    <row r="149" spans="2:40" x14ac:dyDescent="0.25">
      <c r="B149" s="51"/>
      <c r="C149" s="165" t="str">
        <f t="shared" si="0"/>
        <v/>
      </c>
      <c r="D149" s="195"/>
      <c r="E149" s="201"/>
      <c r="F149" s="196"/>
      <c r="G149" s="194"/>
      <c r="H149" s="59"/>
      <c r="I149" s="59"/>
      <c r="J149" s="59"/>
      <c r="K149" s="59"/>
      <c r="L149" s="60"/>
      <c r="M149" s="60"/>
      <c r="N149" s="199"/>
      <c r="O149" s="61"/>
      <c r="P149" s="136"/>
      <c r="Q149" s="136"/>
      <c r="R149" s="136"/>
      <c r="S149" s="61"/>
      <c r="T149" s="136"/>
      <c r="U149" s="136"/>
      <c r="V149" s="136"/>
      <c r="W149" s="61"/>
      <c r="X149" s="136"/>
      <c r="Y149" s="136"/>
      <c r="Z149" s="136"/>
      <c r="AA149" s="61"/>
      <c r="AB149" s="136"/>
      <c r="AC149" s="136"/>
      <c r="AD149" s="136"/>
      <c r="AE149" s="61"/>
      <c r="AF149" s="136"/>
      <c r="AG149" s="136"/>
      <c r="AH149" s="136"/>
      <c r="AI149" s="61"/>
      <c r="AJ149" s="136"/>
      <c r="AK149" s="136"/>
      <c r="AL149" s="181"/>
      <c r="AM149" s="169"/>
      <c r="AN149" s="53"/>
    </row>
    <row r="150" spans="2:40" x14ac:dyDescent="0.25">
      <c r="B150" s="51"/>
      <c r="C150" s="165" t="str">
        <f t="shared" si="0"/>
        <v/>
      </c>
      <c r="D150" s="195"/>
      <c r="E150" s="201"/>
      <c r="F150" s="196"/>
      <c r="G150" s="194"/>
      <c r="H150" s="59"/>
      <c r="I150" s="59"/>
      <c r="J150" s="59"/>
      <c r="K150" s="59"/>
      <c r="L150" s="60"/>
      <c r="M150" s="60"/>
      <c r="N150" s="199"/>
      <c r="O150" s="61"/>
      <c r="P150" s="136"/>
      <c r="Q150" s="136"/>
      <c r="R150" s="136"/>
      <c r="S150" s="61"/>
      <c r="T150" s="136"/>
      <c r="U150" s="136"/>
      <c r="V150" s="136"/>
      <c r="W150" s="61"/>
      <c r="X150" s="136"/>
      <c r="Y150" s="136"/>
      <c r="Z150" s="136"/>
      <c r="AA150" s="61"/>
      <c r="AB150" s="136"/>
      <c r="AC150" s="136"/>
      <c r="AD150" s="136"/>
      <c r="AE150" s="61"/>
      <c r="AF150" s="136"/>
      <c r="AG150" s="136"/>
      <c r="AH150" s="136"/>
      <c r="AI150" s="61"/>
      <c r="AJ150" s="136"/>
      <c r="AK150" s="136"/>
      <c r="AL150" s="181"/>
      <c r="AM150" s="169"/>
      <c r="AN150" s="53"/>
    </row>
    <row r="151" spans="2:40" x14ac:dyDescent="0.25">
      <c r="B151" s="51"/>
      <c r="C151" s="165" t="str">
        <f t="shared" si="0"/>
        <v/>
      </c>
      <c r="D151" s="195"/>
      <c r="E151" s="201"/>
      <c r="F151" s="196"/>
      <c r="G151" s="194"/>
      <c r="H151" s="59"/>
      <c r="I151" s="59"/>
      <c r="J151" s="59"/>
      <c r="K151" s="59"/>
      <c r="L151" s="60"/>
      <c r="M151" s="60"/>
      <c r="N151" s="199"/>
      <c r="O151" s="61"/>
      <c r="P151" s="136"/>
      <c r="Q151" s="136"/>
      <c r="R151" s="136"/>
      <c r="S151" s="61"/>
      <c r="T151" s="136"/>
      <c r="U151" s="136"/>
      <c r="V151" s="136"/>
      <c r="W151" s="61"/>
      <c r="X151" s="136"/>
      <c r="Y151" s="136"/>
      <c r="Z151" s="136"/>
      <c r="AA151" s="61"/>
      <c r="AB151" s="136"/>
      <c r="AC151" s="136"/>
      <c r="AD151" s="136"/>
      <c r="AE151" s="61"/>
      <c r="AF151" s="136"/>
      <c r="AG151" s="136"/>
      <c r="AH151" s="136"/>
      <c r="AI151" s="61"/>
      <c r="AJ151" s="136"/>
      <c r="AK151" s="136"/>
      <c r="AL151" s="181"/>
      <c r="AM151" s="169"/>
      <c r="AN151" s="53"/>
    </row>
    <row r="152" spans="2:40" x14ac:dyDescent="0.25">
      <c r="B152" s="51"/>
      <c r="C152" s="165" t="str">
        <f t="shared" si="0"/>
        <v/>
      </c>
      <c r="D152" s="195"/>
      <c r="E152" s="201"/>
      <c r="F152" s="196"/>
      <c r="G152" s="194"/>
      <c r="H152" s="59"/>
      <c r="I152" s="59"/>
      <c r="J152" s="59"/>
      <c r="K152" s="59"/>
      <c r="L152" s="60"/>
      <c r="M152" s="60"/>
      <c r="N152" s="199"/>
      <c r="O152" s="61"/>
      <c r="P152" s="136"/>
      <c r="Q152" s="136"/>
      <c r="R152" s="136"/>
      <c r="S152" s="61"/>
      <c r="T152" s="136"/>
      <c r="U152" s="136"/>
      <c r="V152" s="136"/>
      <c r="W152" s="61"/>
      <c r="X152" s="136"/>
      <c r="Y152" s="136"/>
      <c r="Z152" s="136"/>
      <c r="AA152" s="61"/>
      <c r="AB152" s="136"/>
      <c r="AC152" s="136"/>
      <c r="AD152" s="136"/>
      <c r="AE152" s="61"/>
      <c r="AF152" s="136"/>
      <c r="AG152" s="136"/>
      <c r="AH152" s="136"/>
      <c r="AI152" s="61"/>
      <c r="AJ152" s="136"/>
      <c r="AK152" s="136"/>
      <c r="AL152" s="181"/>
      <c r="AM152" s="169"/>
      <c r="AN152" s="53"/>
    </row>
    <row r="153" spans="2:40" x14ac:dyDescent="0.25">
      <c r="B153" s="51"/>
      <c r="C153" s="165" t="str">
        <f t="shared" si="0"/>
        <v/>
      </c>
      <c r="D153" s="195"/>
      <c r="E153" s="201"/>
      <c r="F153" s="196"/>
      <c r="G153" s="194"/>
      <c r="H153" s="59"/>
      <c r="I153" s="59"/>
      <c r="J153" s="59"/>
      <c r="K153" s="59"/>
      <c r="L153" s="60"/>
      <c r="M153" s="60"/>
      <c r="N153" s="199"/>
      <c r="O153" s="61"/>
      <c r="P153" s="136"/>
      <c r="Q153" s="136"/>
      <c r="R153" s="136"/>
      <c r="S153" s="61"/>
      <c r="T153" s="136"/>
      <c r="U153" s="136"/>
      <c r="V153" s="136"/>
      <c r="W153" s="61"/>
      <c r="X153" s="136"/>
      <c r="Y153" s="136"/>
      <c r="Z153" s="136"/>
      <c r="AA153" s="61"/>
      <c r="AB153" s="136"/>
      <c r="AC153" s="136"/>
      <c r="AD153" s="136"/>
      <c r="AE153" s="61"/>
      <c r="AF153" s="136"/>
      <c r="AG153" s="136"/>
      <c r="AH153" s="136"/>
      <c r="AI153" s="61"/>
      <c r="AJ153" s="136"/>
      <c r="AK153" s="136"/>
      <c r="AL153" s="181"/>
      <c r="AM153" s="169"/>
      <c r="AN153" s="53"/>
    </row>
    <row r="154" spans="2:40" x14ac:dyDescent="0.25">
      <c r="B154" s="51"/>
      <c r="C154" s="165" t="str">
        <f t="shared" si="0"/>
        <v/>
      </c>
      <c r="D154" s="195"/>
      <c r="E154" s="201"/>
      <c r="F154" s="196"/>
      <c r="G154" s="194"/>
      <c r="H154" s="59"/>
      <c r="I154" s="59"/>
      <c r="J154" s="59"/>
      <c r="K154" s="59"/>
      <c r="L154" s="60"/>
      <c r="M154" s="60"/>
      <c r="N154" s="199"/>
      <c r="O154" s="61"/>
      <c r="P154" s="136"/>
      <c r="Q154" s="136"/>
      <c r="R154" s="136"/>
      <c r="S154" s="61"/>
      <c r="T154" s="136"/>
      <c r="U154" s="136"/>
      <c r="V154" s="136"/>
      <c r="W154" s="61"/>
      <c r="X154" s="136"/>
      <c r="Y154" s="136"/>
      <c r="Z154" s="136"/>
      <c r="AA154" s="61"/>
      <c r="AB154" s="136"/>
      <c r="AC154" s="136"/>
      <c r="AD154" s="136"/>
      <c r="AE154" s="61"/>
      <c r="AF154" s="136"/>
      <c r="AG154" s="136"/>
      <c r="AH154" s="136"/>
      <c r="AI154" s="61"/>
      <c r="AJ154" s="136"/>
      <c r="AK154" s="136"/>
      <c r="AL154" s="181"/>
      <c r="AM154" s="169"/>
      <c r="AN154" s="53"/>
    </row>
    <row r="155" spans="2:40" x14ac:dyDescent="0.25">
      <c r="B155" s="51"/>
      <c r="C155" s="165" t="str">
        <f t="shared" si="0"/>
        <v/>
      </c>
      <c r="D155" s="195"/>
      <c r="E155" s="201"/>
      <c r="F155" s="196"/>
      <c r="G155" s="194"/>
      <c r="H155" s="59"/>
      <c r="I155" s="59"/>
      <c r="J155" s="59"/>
      <c r="K155" s="59"/>
      <c r="L155" s="60"/>
      <c r="M155" s="60"/>
      <c r="N155" s="199"/>
      <c r="O155" s="61"/>
      <c r="P155" s="136"/>
      <c r="Q155" s="136"/>
      <c r="R155" s="136"/>
      <c r="S155" s="61"/>
      <c r="T155" s="136"/>
      <c r="U155" s="136"/>
      <c r="V155" s="136"/>
      <c r="W155" s="61"/>
      <c r="X155" s="136"/>
      <c r="Y155" s="136"/>
      <c r="Z155" s="136"/>
      <c r="AA155" s="61"/>
      <c r="AB155" s="136"/>
      <c r="AC155" s="136"/>
      <c r="AD155" s="136"/>
      <c r="AE155" s="61"/>
      <c r="AF155" s="136"/>
      <c r="AG155" s="136"/>
      <c r="AH155" s="136"/>
      <c r="AI155" s="61"/>
      <c r="AJ155" s="136"/>
      <c r="AK155" s="136"/>
      <c r="AL155" s="181"/>
      <c r="AM155" s="169"/>
      <c r="AN155" s="53"/>
    </row>
    <row r="156" spans="2:40" x14ac:dyDescent="0.25">
      <c r="B156" s="51"/>
      <c r="C156" s="165" t="str">
        <f t="shared" si="0"/>
        <v/>
      </c>
      <c r="D156" s="195"/>
      <c r="E156" s="201"/>
      <c r="F156" s="196"/>
      <c r="G156" s="194"/>
      <c r="H156" s="59"/>
      <c r="I156" s="59"/>
      <c r="J156" s="59"/>
      <c r="K156" s="59"/>
      <c r="L156" s="60"/>
      <c r="M156" s="60"/>
      <c r="N156" s="199"/>
      <c r="O156" s="61"/>
      <c r="P156" s="136"/>
      <c r="Q156" s="136"/>
      <c r="R156" s="136"/>
      <c r="S156" s="61"/>
      <c r="T156" s="136"/>
      <c r="U156" s="136"/>
      <c r="V156" s="136"/>
      <c r="W156" s="61"/>
      <c r="X156" s="136"/>
      <c r="Y156" s="136"/>
      <c r="Z156" s="136"/>
      <c r="AA156" s="61"/>
      <c r="AB156" s="136"/>
      <c r="AC156" s="136"/>
      <c r="AD156" s="136"/>
      <c r="AE156" s="61"/>
      <c r="AF156" s="136"/>
      <c r="AG156" s="136"/>
      <c r="AH156" s="136"/>
      <c r="AI156" s="61"/>
      <c r="AJ156" s="136"/>
      <c r="AK156" s="136"/>
      <c r="AL156" s="181"/>
      <c r="AM156" s="169"/>
      <c r="AN156" s="53"/>
    </row>
    <row r="157" spans="2:40" x14ac:dyDescent="0.25">
      <c r="B157" s="51"/>
      <c r="C157" s="165" t="str">
        <f t="shared" si="0"/>
        <v/>
      </c>
      <c r="D157" s="195"/>
      <c r="E157" s="201"/>
      <c r="F157" s="196"/>
      <c r="G157" s="194"/>
      <c r="H157" s="59"/>
      <c r="I157" s="59"/>
      <c r="J157" s="59"/>
      <c r="K157" s="59"/>
      <c r="L157" s="60"/>
      <c r="M157" s="60"/>
      <c r="N157" s="199"/>
      <c r="O157" s="61"/>
      <c r="P157" s="136"/>
      <c r="Q157" s="136"/>
      <c r="R157" s="136"/>
      <c r="S157" s="61"/>
      <c r="T157" s="136"/>
      <c r="U157" s="136"/>
      <c r="V157" s="136"/>
      <c r="W157" s="61"/>
      <c r="X157" s="136"/>
      <c r="Y157" s="136"/>
      <c r="Z157" s="136"/>
      <c r="AA157" s="61"/>
      <c r="AB157" s="136"/>
      <c r="AC157" s="136"/>
      <c r="AD157" s="136"/>
      <c r="AE157" s="61"/>
      <c r="AF157" s="136"/>
      <c r="AG157" s="136"/>
      <c r="AH157" s="136"/>
      <c r="AI157" s="61"/>
      <c r="AJ157" s="136"/>
      <c r="AK157" s="136"/>
      <c r="AL157" s="181"/>
      <c r="AM157" s="169"/>
      <c r="AN157" s="53"/>
    </row>
    <row r="158" spans="2:40" x14ac:dyDescent="0.25">
      <c r="B158" s="51"/>
      <c r="C158" s="165" t="str">
        <f t="shared" si="0"/>
        <v/>
      </c>
      <c r="D158" s="195"/>
      <c r="E158" s="201"/>
      <c r="F158" s="196"/>
      <c r="G158" s="194"/>
      <c r="H158" s="59"/>
      <c r="I158" s="59"/>
      <c r="J158" s="59"/>
      <c r="K158" s="59"/>
      <c r="L158" s="60"/>
      <c r="M158" s="60"/>
      <c r="N158" s="199"/>
      <c r="O158" s="61"/>
      <c r="P158" s="136"/>
      <c r="Q158" s="136"/>
      <c r="R158" s="136"/>
      <c r="S158" s="61"/>
      <c r="T158" s="136"/>
      <c r="U158" s="136"/>
      <c r="V158" s="136"/>
      <c r="W158" s="61"/>
      <c r="X158" s="136"/>
      <c r="Y158" s="136"/>
      <c r="Z158" s="136"/>
      <c r="AA158" s="61"/>
      <c r="AB158" s="136"/>
      <c r="AC158" s="136"/>
      <c r="AD158" s="136"/>
      <c r="AE158" s="61"/>
      <c r="AF158" s="136"/>
      <c r="AG158" s="136"/>
      <c r="AH158" s="136"/>
      <c r="AI158" s="61"/>
      <c r="AJ158" s="136"/>
      <c r="AK158" s="136"/>
      <c r="AL158" s="181"/>
      <c r="AM158" s="169"/>
      <c r="AN158" s="53"/>
    </row>
    <row r="159" spans="2:40" x14ac:dyDescent="0.25">
      <c r="B159" s="51"/>
      <c r="C159" s="165" t="str">
        <f t="shared" si="0"/>
        <v/>
      </c>
      <c r="D159" s="195"/>
      <c r="E159" s="201"/>
      <c r="F159" s="196"/>
      <c r="G159" s="194"/>
      <c r="H159" s="59"/>
      <c r="I159" s="59"/>
      <c r="J159" s="59"/>
      <c r="K159" s="59"/>
      <c r="L159" s="60"/>
      <c r="M159" s="60"/>
      <c r="N159" s="199"/>
      <c r="O159" s="61"/>
      <c r="P159" s="136"/>
      <c r="Q159" s="136"/>
      <c r="R159" s="136"/>
      <c r="S159" s="61"/>
      <c r="T159" s="136"/>
      <c r="U159" s="136"/>
      <c r="V159" s="136"/>
      <c r="W159" s="61"/>
      <c r="X159" s="136"/>
      <c r="Y159" s="136"/>
      <c r="Z159" s="136"/>
      <c r="AA159" s="61"/>
      <c r="AB159" s="136"/>
      <c r="AC159" s="136"/>
      <c r="AD159" s="136"/>
      <c r="AE159" s="61"/>
      <c r="AF159" s="136"/>
      <c r="AG159" s="136"/>
      <c r="AH159" s="136"/>
      <c r="AI159" s="61"/>
      <c r="AJ159" s="136"/>
      <c r="AK159" s="136"/>
      <c r="AL159" s="181"/>
      <c r="AM159" s="169"/>
      <c r="AN159" s="53"/>
    </row>
    <row r="160" spans="2:40" x14ac:dyDescent="0.25">
      <c r="B160" s="51"/>
      <c r="C160" s="165" t="str">
        <f t="shared" si="0"/>
        <v/>
      </c>
      <c r="D160" s="195"/>
      <c r="E160" s="201"/>
      <c r="F160" s="196"/>
      <c r="G160" s="194"/>
      <c r="H160" s="59"/>
      <c r="I160" s="59"/>
      <c r="J160" s="59"/>
      <c r="K160" s="59"/>
      <c r="L160" s="60"/>
      <c r="M160" s="60"/>
      <c r="N160" s="199"/>
      <c r="O160" s="61"/>
      <c r="P160" s="136"/>
      <c r="Q160" s="136"/>
      <c r="R160" s="136"/>
      <c r="S160" s="61"/>
      <c r="T160" s="136"/>
      <c r="U160" s="136"/>
      <c r="V160" s="136"/>
      <c r="W160" s="61"/>
      <c r="X160" s="136"/>
      <c r="Y160" s="136"/>
      <c r="Z160" s="136"/>
      <c r="AA160" s="61"/>
      <c r="AB160" s="136"/>
      <c r="AC160" s="136"/>
      <c r="AD160" s="136"/>
      <c r="AE160" s="61"/>
      <c r="AF160" s="136"/>
      <c r="AG160" s="136"/>
      <c r="AH160" s="136"/>
      <c r="AI160" s="61"/>
      <c r="AJ160" s="136"/>
      <c r="AK160" s="136"/>
      <c r="AL160" s="181"/>
      <c r="AM160" s="169"/>
      <c r="AN160" s="53"/>
    </row>
    <row r="161" spans="2:40" x14ac:dyDescent="0.25">
      <c r="B161" s="51"/>
      <c r="C161" s="165" t="str">
        <f t="shared" si="0"/>
        <v/>
      </c>
      <c r="D161" s="195"/>
      <c r="E161" s="201"/>
      <c r="F161" s="196"/>
      <c r="G161" s="194"/>
      <c r="H161" s="59"/>
      <c r="I161" s="59"/>
      <c r="J161" s="59"/>
      <c r="K161" s="59"/>
      <c r="L161" s="60"/>
      <c r="M161" s="60"/>
      <c r="N161" s="199"/>
      <c r="O161" s="61"/>
      <c r="P161" s="136"/>
      <c r="Q161" s="136"/>
      <c r="R161" s="136"/>
      <c r="S161" s="61"/>
      <c r="T161" s="136"/>
      <c r="U161" s="136"/>
      <c r="V161" s="136"/>
      <c r="W161" s="61"/>
      <c r="X161" s="136"/>
      <c r="Y161" s="136"/>
      <c r="Z161" s="136"/>
      <c r="AA161" s="61"/>
      <c r="AB161" s="136"/>
      <c r="AC161" s="136"/>
      <c r="AD161" s="136"/>
      <c r="AE161" s="61"/>
      <c r="AF161" s="136"/>
      <c r="AG161" s="136"/>
      <c r="AH161" s="136"/>
      <c r="AI161" s="61"/>
      <c r="AJ161" s="136"/>
      <c r="AK161" s="136"/>
      <c r="AL161" s="181"/>
      <c r="AM161" s="169"/>
      <c r="AN161" s="53"/>
    </row>
    <row r="162" spans="2:40" x14ac:dyDescent="0.25">
      <c r="B162" s="51"/>
      <c r="C162" s="165" t="str">
        <f t="shared" si="0"/>
        <v/>
      </c>
      <c r="D162" s="195"/>
      <c r="E162" s="201"/>
      <c r="F162" s="196"/>
      <c r="G162" s="194"/>
      <c r="H162" s="59"/>
      <c r="I162" s="59"/>
      <c r="J162" s="59"/>
      <c r="K162" s="59"/>
      <c r="L162" s="60"/>
      <c r="M162" s="60"/>
      <c r="N162" s="199"/>
      <c r="O162" s="61"/>
      <c r="P162" s="136"/>
      <c r="Q162" s="136"/>
      <c r="R162" s="136"/>
      <c r="S162" s="61"/>
      <c r="T162" s="136"/>
      <c r="U162" s="136"/>
      <c r="V162" s="136"/>
      <c r="W162" s="61"/>
      <c r="X162" s="136"/>
      <c r="Y162" s="136"/>
      <c r="Z162" s="136"/>
      <c r="AA162" s="61"/>
      <c r="AB162" s="136"/>
      <c r="AC162" s="136"/>
      <c r="AD162" s="136"/>
      <c r="AE162" s="61"/>
      <c r="AF162" s="136"/>
      <c r="AG162" s="136"/>
      <c r="AH162" s="136"/>
      <c r="AI162" s="61"/>
      <c r="AJ162" s="136"/>
      <c r="AK162" s="136"/>
      <c r="AL162" s="181"/>
      <c r="AM162" s="169"/>
      <c r="AN162" s="53"/>
    </row>
    <row r="163" spans="2:40" x14ac:dyDescent="0.25">
      <c r="B163" s="51"/>
      <c r="C163" s="165" t="str">
        <f t="shared" si="0"/>
        <v/>
      </c>
      <c r="D163" s="195"/>
      <c r="E163" s="201"/>
      <c r="F163" s="196"/>
      <c r="G163" s="194"/>
      <c r="H163" s="59"/>
      <c r="I163" s="59"/>
      <c r="J163" s="59"/>
      <c r="K163" s="59"/>
      <c r="L163" s="60"/>
      <c r="M163" s="60"/>
      <c r="N163" s="199"/>
      <c r="O163" s="61"/>
      <c r="P163" s="136"/>
      <c r="Q163" s="136"/>
      <c r="R163" s="136"/>
      <c r="S163" s="61"/>
      <c r="T163" s="136"/>
      <c r="U163" s="136"/>
      <c r="V163" s="136"/>
      <c r="W163" s="61"/>
      <c r="X163" s="136"/>
      <c r="Y163" s="136"/>
      <c r="Z163" s="136"/>
      <c r="AA163" s="61"/>
      <c r="AB163" s="136"/>
      <c r="AC163" s="136"/>
      <c r="AD163" s="136"/>
      <c r="AE163" s="61"/>
      <c r="AF163" s="136"/>
      <c r="AG163" s="136"/>
      <c r="AH163" s="136"/>
      <c r="AI163" s="61"/>
      <c r="AJ163" s="136"/>
      <c r="AK163" s="136"/>
      <c r="AL163" s="181"/>
      <c r="AM163" s="169"/>
      <c r="AN163" s="53"/>
    </row>
    <row r="164" spans="2:40" x14ac:dyDescent="0.25">
      <c r="B164" s="51"/>
      <c r="C164" s="165" t="str">
        <f t="shared" si="0"/>
        <v/>
      </c>
      <c r="D164" s="195"/>
      <c r="E164" s="201"/>
      <c r="F164" s="196"/>
      <c r="G164" s="194"/>
      <c r="H164" s="59"/>
      <c r="I164" s="59"/>
      <c r="J164" s="59"/>
      <c r="K164" s="59"/>
      <c r="L164" s="60"/>
      <c r="M164" s="60"/>
      <c r="N164" s="199"/>
      <c r="O164" s="61"/>
      <c r="P164" s="136"/>
      <c r="Q164" s="136"/>
      <c r="R164" s="136"/>
      <c r="S164" s="61"/>
      <c r="T164" s="136"/>
      <c r="U164" s="136"/>
      <c r="V164" s="136"/>
      <c r="W164" s="61"/>
      <c r="X164" s="136"/>
      <c r="Y164" s="136"/>
      <c r="Z164" s="136"/>
      <c r="AA164" s="61"/>
      <c r="AB164" s="136"/>
      <c r="AC164" s="136"/>
      <c r="AD164" s="136"/>
      <c r="AE164" s="61"/>
      <c r="AF164" s="136"/>
      <c r="AG164" s="136"/>
      <c r="AH164" s="136"/>
      <c r="AI164" s="61"/>
      <c r="AJ164" s="136"/>
      <c r="AK164" s="136"/>
      <c r="AL164" s="181"/>
      <c r="AM164" s="169"/>
      <c r="AN164" s="53"/>
    </row>
    <row r="165" spans="2:40" x14ac:dyDescent="0.25">
      <c r="B165" s="51"/>
      <c r="C165" s="165" t="str">
        <f t="shared" si="0"/>
        <v/>
      </c>
      <c r="D165" s="195"/>
      <c r="E165" s="201"/>
      <c r="F165" s="196"/>
      <c r="G165" s="194"/>
      <c r="H165" s="59"/>
      <c r="I165" s="59"/>
      <c r="J165" s="59"/>
      <c r="K165" s="59"/>
      <c r="L165" s="60"/>
      <c r="M165" s="60"/>
      <c r="N165" s="199"/>
      <c r="O165" s="61"/>
      <c r="P165" s="136"/>
      <c r="Q165" s="136"/>
      <c r="R165" s="136"/>
      <c r="S165" s="61"/>
      <c r="T165" s="136"/>
      <c r="U165" s="136"/>
      <c r="V165" s="136"/>
      <c r="W165" s="61"/>
      <c r="X165" s="136"/>
      <c r="Y165" s="136"/>
      <c r="Z165" s="136"/>
      <c r="AA165" s="61"/>
      <c r="AB165" s="136"/>
      <c r="AC165" s="136"/>
      <c r="AD165" s="136"/>
      <c r="AE165" s="61"/>
      <c r="AF165" s="136"/>
      <c r="AG165" s="136"/>
      <c r="AH165" s="136"/>
      <c r="AI165" s="61"/>
      <c r="AJ165" s="136"/>
      <c r="AK165" s="136"/>
      <c r="AL165" s="181"/>
      <c r="AM165" s="169"/>
      <c r="AN165" s="53"/>
    </row>
    <row r="166" spans="2:40" x14ac:dyDescent="0.25">
      <c r="B166" s="51"/>
      <c r="C166" s="165" t="str">
        <f t="shared" si="0"/>
        <v/>
      </c>
      <c r="D166" s="195"/>
      <c r="E166" s="201"/>
      <c r="F166" s="196"/>
      <c r="G166" s="194"/>
      <c r="H166" s="59"/>
      <c r="I166" s="59"/>
      <c r="J166" s="59"/>
      <c r="K166" s="59"/>
      <c r="L166" s="60"/>
      <c r="M166" s="60"/>
      <c r="N166" s="199"/>
      <c r="O166" s="61"/>
      <c r="P166" s="136"/>
      <c r="Q166" s="136"/>
      <c r="R166" s="136"/>
      <c r="S166" s="61"/>
      <c r="T166" s="136"/>
      <c r="U166" s="136"/>
      <c r="V166" s="136"/>
      <c r="W166" s="61"/>
      <c r="X166" s="136"/>
      <c r="Y166" s="136"/>
      <c r="Z166" s="136"/>
      <c r="AA166" s="61"/>
      <c r="AB166" s="136"/>
      <c r="AC166" s="136"/>
      <c r="AD166" s="136"/>
      <c r="AE166" s="61"/>
      <c r="AF166" s="136"/>
      <c r="AG166" s="136"/>
      <c r="AH166" s="136"/>
      <c r="AI166" s="61"/>
      <c r="AJ166" s="136"/>
      <c r="AK166" s="136"/>
      <c r="AL166" s="181"/>
      <c r="AM166" s="169"/>
      <c r="AN166" s="53"/>
    </row>
    <row r="167" spans="2:40" x14ac:dyDescent="0.25">
      <c r="B167" s="51"/>
      <c r="C167" s="165" t="str">
        <f t="shared" si="0"/>
        <v/>
      </c>
      <c r="D167" s="195"/>
      <c r="E167" s="201"/>
      <c r="F167" s="196"/>
      <c r="G167" s="194"/>
      <c r="H167" s="59"/>
      <c r="I167" s="59"/>
      <c r="J167" s="59"/>
      <c r="K167" s="59"/>
      <c r="L167" s="60"/>
      <c r="M167" s="60"/>
      <c r="N167" s="199"/>
      <c r="O167" s="61"/>
      <c r="P167" s="136"/>
      <c r="Q167" s="136"/>
      <c r="R167" s="136"/>
      <c r="S167" s="61"/>
      <c r="T167" s="136"/>
      <c r="U167" s="136"/>
      <c r="V167" s="136"/>
      <c r="W167" s="61"/>
      <c r="X167" s="136"/>
      <c r="Y167" s="136"/>
      <c r="Z167" s="136"/>
      <c r="AA167" s="61"/>
      <c r="AB167" s="136"/>
      <c r="AC167" s="136"/>
      <c r="AD167" s="136"/>
      <c r="AE167" s="61"/>
      <c r="AF167" s="136"/>
      <c r="AG167" s="136"/>
      <c r="AH167" s="136"/>
      <c r="AI167" s="61"/>
      <c r="AJ167" s="136"/>
      <c r="AK167" s="136"/>
      <c r="AL167" s="181"/>
      <c r="AM167" s="169"/>
      <c r="AN167" s="53"/>
    </row>
    <row r="168" spans="2:40" x14ac:dyDescent="0.25">
      <c r="B168" s="51"/>
      <c r="C168" s="165" t="str">
        <f t="shared" si="0"/>
        <v/>
      </c>
      <c r="D168" s="195"/>
      <c r="E168" s="201"/>
      <c r="F168" s="196"/>
      <c r="G168" s="194"/>
      <c r="H168" s="59"/>
      <c r="I168" s="59"/>
      <c r="J168" s="59"/>
      <c r="K168" s="59"/>
      <c r="L168" s="60"/>
      <c r="M168" s="60"/>
      <c r="N168" s="199"/>
      <c r="O168" s="61"/>
      <c r="P168" s="136"/>
      <c r="Q168" s="136"/>
      <c r="R168" s="136"/>
      <c r="S168" s="61"/>
      <c r="T168" s="136"/>
      <c r="U168" s="136"/>
      <c r="V168" s="136"/>
      <c r="W168" s="61"/>
      <c r="X168" s="136"/>
      <c r="Y168" s="136"/>
      <c r="Z168" s="136"/>
      <c r="AA168" s="61"/>
      <c r="AB168" s="136"/>
      <c r="AC168" s="136"/>
      <c r="AD168" s="136"/>
      <c r="AE168" s="61"/>
      <c r="AF168" s="136"/>
      <c r="AG168" s="136"/>
      <c r="AH168" s="136"/>
      <c r="AI168" s="61"/>
      <c r="AJ168" s="136"/>
      <c r="AK168" s="136"/>
      <c r="AL168" s="181"/>
      <c r="AM168" s="169"/>
      <c r="AN168" s="53"/>
    </row>
    <row r="169" spans="2:40" x14ac:dyDescent="0.25">
      <c r="B169" s="51"/>
      <c r="C169" s="165" t="str">
        <f t="shared" si="0"/>
        <v/>
      </c>
      <c r="D169" s="195"/>
      <c r="E169" s="201"/>
      <c r="F169" s="196"/>
      <c r="G169" s="194"/>
      <c r="H169" s="59"/>
      <c r="I169" s="59"/>
      <c r="J169" s="59"/>
      <c r="K169" s="59"/>
      <c r="L169" s="60"/>
      <c r="M169" s="60"/>
      <c r="N169" s="199"/>
      <c r="O169" s="61"/>
      <c r="P169" s="136"/>
      <c r="Q169" s="136"/>
      <c r="R169" s="136"/>
      <c r="S169" s="61"/>
      <c r="T169" s="136"/>
      <c r="U169" s="136"/>
      <c r="V169" s="136"/>
      <c r="W169" s="61"/>
      <c r="X169" s="136"/>
      <c r="Y169" s="136"/>
      <c r="Z169" s="136"/>
      <c r="AA169" s="61"/>
      <c r="AB169" s="136"/>
      <c r="AC169" s="136"/>
      <c r="AD169" s="136"/>
      <c r="AE169" s="61"/>
      <c r="AF169" s="136"/>
      <c r="AG169" s="136"/>
      <c r="AH169" s="136"/>
      <c r="AI169" s="61"/>
      <c r="AJ169" s="136"/>
      <c r="AK169" s="136"/>
      <c r="AL169" s="181"/>
      <c r="AM169" s="169"/>
      <c r="AN169" s="53"/>
    </row>
    <row r="170" spans="2:40" x14ac:dyDescent="0.25">
      <c r="B170" s="51"/>
      <c r="C170" s="165" t="str">
        <f t="shared" si="0"/>
        <v/>
      </c>
      <c r="D170" s="195"/>
      <c r="E170" s="201"/>
      <c r="F170" s="196"/>
      <c r="G170" s="194"/>
      <c r="H170" s="59"/>
      <c r="I170" s="59"/>
      <c r="J170" s="59"/>
      <c r="K170" s="59"/>
      <c r="L170" s="60"/>
      <c r="M170" s="60"/>
      <c r="N170" s="199"/>
      <c r="O170" s="61"/>
      <c r="P170" s="136"/>
      <c r="Q170" s="136"/>
      <c r="R170" s="136"/>
      <c r="S170" s="61"/>
      <c r="T170" s="136"/>
      <c r="U170" s="136"/>
      <c r="V170" s="136"/>
      <c r="W170" s="61"/>
      <c r="X170" s="136"/>
      <c r="Y170" s="136"/>
      <c r="Z170" s="136"/>
      <c r="AA170" s="61"/>
      <c r="AB170" s="136"/>
      <c r="AC170" s="136"/>
      <c r="AD170" s="136"/>
      <c r="AE170" s="61"/>
      <c r="AF170" s="136"/>
      <c r="AG170" s="136"/>
      <c r="AH170" s="136"/>
      <c r="AI170" s="61"/>
      <c r="AJ170" s="136"/>
      <c r="AK170" s="136"/>
      <c r="AL170" s="181"/>
      <c r="AM170" s="169"/>
      <c r="AN170" s="53"/>
    </row>
    <row r="171" spans="2:40" x14ac:dyDescent="0.25">
      <c r="B171" s="51"/>
      <c r="C171" s="165" t="str">
        <f t="shared" si="0"/>
        <v/>
      </c>
      <c r="D171" s="195"/>
      <c r="E171" s="201"/>
      <c r="F171" s="196"/>
      <c r="G171" s="194"/>
      <c r="H171" s="59"/>
      <c r="I171" s="59"/>
      <c r="J171" s="59"/>
      <c r="K171" s="59"/>
      <c r="L171" s="60"/>
      <c r="M171" s="60"/>
      <c r="N171" s="199"/>
      <c r="O171" s="61"/>
      <c r="P171" s="136"/>
      <c r="Q171" s="136"/>
      <c r="R171" s="136"/>
      <c r="S171" s="61"/>
      <c r="T171" s="136"/>
      <c r="U171" s="136"/>
      <c r="V171" s="136"/>
      <c r="W171" s="61"/>
      <c r="X171" s="136"/>
      <c r="Y171" s="136"/>
      <c r="Z171" s="136"/>
      <c r="AA171" s="61"/>
      <c r="AB171" s="136"/>
      <c r="AC171" s="136"/>
      <c r="AD171" s="136"/>
      <c r="AE171" s="61"/>
      <c r="AF171" s="136"/>
      <c r="AG171" s="136"/>
      <c r="AH171" s="136"/>
      <c r="AI171" s="61"/>
      <c r="AJ171" s="136"/>
      <c r="AK171" s="136"/>
      <c r="AL171" s="181"/>
      <c r="AM171" s="169"/>
      <c r="AN171" s="53"/>
    </row>
    <row r="172" spans="2:40" x14ac:dyDescent="0.25">
      <c r="B172" s="51"/>
      <c r="C172" s="165" t="str">
        <f t="shared" si="0"/>
        <v/>
      </c>
      <c r="D172" s="195"/>
      <c r="E172" s="201"/>
      <c r="F172" s="196"/>
      <c r="G172" s="194"/>
      <c r="H172" s="59"/>
      <c r="I172" s="59"/>
      <c r="J172" s="59"/>
      <c r="K172" s="59"/>
      <c r="L172" s="60"/>
      <c r="M172" s="60"/>
      <c r="N172" s="199"/>
      <c r="O172" s="61"/>
      <c r="P172" s="136"/>
      <c r="Q172" s="136"/>
      <c r="R172" s="136"/>
      <c r="S172" s="61"/>
      <c r="T172" s="136"/>
      <c r="U172" s="136"/>
      <c r="V172" s="136"/>
      <c r="W172" s="61"/>
      <c r="X172" s="136"/>
      <c r="Y172" s="136"/>
      <c r="Z172" s="136"/>
      <c r="AA172" s="61"/>
      <c r="AB172" s="136"/>
      <c r="AC172" s="136"/>
      <c r="AD172" s="136"/>
      <c r="AE172" s="61"/>
      <c r="AF172" s="136"/>
      <c r="AG172" s="136"/>
      <c r="AH172" s="136"/>
      <c r="AI172" s="61"/>
      <c r="AJ172" s="136"/>
      <c r="AK172" s="136"/>
      <c r="AL172" s="181"/>
      <c r="AM172" s="169"/>
      <c r="AN172" s="53"/>
    </row>
    <row r="173" spans="2:40" x14ac:dyDescent="0.25">
      <c r="B173" s="51"/>
      <c r="C173" s="165" t="str">
        <f t="shared" si="0"/>
        <v/>
      </c>
      <c r="D173" s="195"/>
      <c r="E173" s="201"/>
      <c r="F173" s="196"/>
      <c r="G173" s="194"/>
      <c r="H173" s="59"/>
      <c r="I173" s="59"/>
      <c r="J173" s="59"/>
      <c r="K173" s="59"/>
      <c r="L173" s="60"/>
      <c r="M173" s="60"/>
      <c r="N173" s="199"/>
      <c r="O173" s="61"/>
      <c r="P173" s="136"/>
      <c r="Q173" s="136"/>
      <c r="R173" s="136"/>
      <c r="S173" s="61"/>
      <c r="T173" s="136"/>
      <c r="U173" s="136"/>
      <c r="V173" s="136"/>
      <c r="W173" s="61"/>
      <c r="X173" s="136"/>
      <c r="Y173" s="136"/>
      <c r="Z173" s="136"/>
      <c r="AA173" s="61"/>
      <c r="AB173" s="136"/>
      <c r="AC173" s="136"/>
      <c r="AD173" s="136"/>
      <c r="AE173" s="61"/>
      <c r="AF173" s="136"/>
      <c r="AG173" s="136"/>
      <c r="AH173" s="136"/>
      <c r="AI173" s="61"/>
      <c r="AJ173" s="136"/>
      <c r="AK173" s="136"/>
      <c r="AL173" s="181"/>
      <c r="AM173" s="169"/>
      <c r="AN173" s="53"/>
    </row>
    <row r="174" spans="2:40" x14ac:dyDescent="0.25">
      <c r="B174" s="51"/>
      <c r="C174" s="165" t="str">
        <f t="shared" si="0"/>
        <v/>
      </c>
      <c r="D174" s="195"/>
      <c r="E174" s="201"/>
      <c r="F174" s="196"/>
      <c r="G174" s="194"/>
      <c r="H174" s="59"/>
      <c r="I174" s="59"/>
      <c r="J174" s="59"/>
      <c r="K174" s="59"/>
      <c r="L174" s="60"/>
      <c r="M174" s="60"/>
      <c r="N174" s="199"/>
      <c r="O174" s="61"/>
      <c r="P174" s="136"/>
      <c r="Q174" s="136"/>
      <c r="R174" s="136"/>
      <c r="S174" s="61"/>
      <c r="T174" s="136"/>
      <c r="U174" s="136"/>
      <c r="V174" s="136"/>
      <c r="W174" s="61"/>
      <c r="X174" s="136"/>
      <c r="Y174" s="136"/>
      <c r="Z174" s="136"/>
      <c r="AA174" s="61"/>
      <c r="AB174" s="136"/>
      <c r="AC174" s="136"/>
      <c r="AD174" s="136"/>
      <c r="AE174" s="61"/>
      <c r="AF174" s="136"/>
      <c r="AG174" s="136"/>
      <c r="AH174" s="136"/>
      <c r="AI174" s="61"/>
      <c r="AJ174" s="136"/>
      <c r="AK174" s="136"/>
      <c r="AL174" s="181"/>
      <c r="AM174" s="169"/>
      <c r="AN174" s="53"/>
    </row>
    <row r="175" spans="2:40" x14ac:dyDescent="0.25">
      <c r="B175" s="51"/>
      <c r="C175" s="165" t="str">
        <f t="shared" si="0"/>
        <v/>
      </c>
      <c r="D175" s="195"/>
      <c r="E175" s="201"/>
      <c r="F175" s="196"/>
      <c r="G175" s="194"/>
      <c r="H175" s="59"/>
      <c r="I175" s="59"/>
      <c r="J175" s="59"/>
      <c r="K175" s="59"/>
      <c r="L175" s="60"/>
      <c r="M175" s="60"/>
      <c r="N175" s="199"/>
      <c r="O175" s="61"/>
      <c r="P175" s="136"/>
      <c r="Q175" s="136"/>
      <c r="R175" s="136"/>
      <c r="S175" s="61"/>
      <c r="T175" s="136"/>
      <c r="U175" s="136"/>
      <c r="V175" s="136"/>
      <c r="W175" s="61"/>
      <c r="X175" s="136"/>
      <c r="Y175" s="136"/>
      <c r="Z175" s="136"/>
      <c r="AA175" s="61"/>
      <c r="AB175" s="136"/>
      <c r="AC175" s="136"/>
      <c r="AD175" s="136"/>
      <c r="AE175" s="61"/>
      <c r="AF175" s="136"/>
      <c r="AG175" s="136"/>
      <c r="AH175" s="136"/>
      <c r="AI175" s="61"/>
      <c r="AJ175" s="136"/>
      <c r="AK175" s="136"/>
      <c r="AL175" s="181"/>
      <c r="AM175" s="169"/>
      <c r="AN175" s="53"/>
    </row>
    <row r="176" spans="2:40" x14ac:dyDescent="0.25">
      <c r="B176" s="51"/>
      <c r="C176" s="165" t="str">
        <f t="shared" si="0"/>
        <v/>
      </c>
      <c r="D176" s="195"/>
      <c r="E176" s="201"/>
      <c r="F176" s="196"/>
      <c r="G176" s="194"/>
      <c r="H176" s="59"/>
      <c r="I176" s="59"/>
      <c r="J176" s="59"/>
      <c r="K176" s="59"/>
      <c r="L176" s="60"/>
      <c r="M176" s="60"/>
      <c r="N176" s="199"/>
      <c r="O176" s="61"/>
      <c r="P176" s="136"/>
      <c r="Q176" s="136"/>
      <c r="R176" s="136"/>
      <c r="S176" s="61"/>
      <c r="T176" s="136"/>
      <c r="U176" s="136"/>
      <c r="V176" s="136"/>
      <c r="W176" s="61"/>
      <c r="X176" s="136"/>
      <c r="Y176" s="136"/>
      <c r="Z176" s="136"/>
      <c r="AA176" s="61"/>
      <c r="AB176" s="136"/>
      <c r="AC176" s="136"/>
      <c r="AD176" s="136"/>
      <c r="AE176" s="61"/>
      <c r="AF176" s="136"/>
      <c r="AG176" s="136"/>
      <c r="AH176" s="136"/>
      <c r="AI176" s="61"/>
      <c r="AJ176" s="136"/>
      <c r="AK176" s="136"/>
      <c r="AL176" s="181"/>
      <c r="AM176" s="169"/>
      <c r="AN176" s="53"/>
    </row>
    <row r="177" spans="2:40" x14ac:dyDescent="0.25">
      <c r="B177" s="51"/>
      <c r="C177" s="165" t="str">
        <f t="shared" si="0"/>
        <v/>
      </c>
      <c r="D177" s="195"/>
      <c r="E177" s="201"/>
      <c r="F177" s="196"/>
      <c r="G177" s="194"/>
      <c r="H177" s="59"/>
      <c r="I177" s="59"/>
      <c r="J177" s="59"/>
      <c r="K177" s="59"/>
      <c r="L177" s="60"/>
      <c r="M177" s="60"/>
      <c r="N177" s="199"/>
      <c r="O177" s="61"/>
      <c r="P177" s="136"/>
      <c r="Q177" s="136"/>
      <c r="R177" s="136"/>
      <c r="S177" s="61"/>
      <c r="T177" s="136"/>
      <c r="U177" s="136"/>
      <c r="V177" s="136"/>
      <c r="W177" s="61"/>
      <c r="X177" s="136"/>
      <c r="Y177" s="136"/>
      <c r="Z177" s="136"/>
      <c r="AA177" s="61"/>
      <c r="AB177" s="136"/>
      <c r="AC177" s="136"/>
      <c r="AD177" s="136"/>
      <c r="AE177" s="61"/>
      <c r="AF177" s="136"/>
      <c r="AG177" s="136"/>
      <c r="AH177" s="136"/>
      <c r="AI177" s="61"/>
      <c r="AJ177" s="136"/>
      <c r="AK177" s="136"/>
      <c r="AL177" s="181"/>
      <c r="AM177" s="169"/>
      <c r="AN177" s="53"/>
    </row>
    <row r="178" spans="2:40" x14ac:dyDescent="0.25">
      <c r="B178" s="51"/>
      <c r="C178" s="165" t="str">
        <f t="shared" si="0"/>
        <v/>
      </c>
      <c r="D178" s="195"/>
      <c r="E178" s="201"/>
      <c r="F178" s="196"/>
      <c r="G178" s="194"/>
      <c r="H178" s="59"/>
      <c r="I178" s="59"/>
      <c r="J178" s="59"/>
      <c r="K178" s="59"/>
      <c r="L178" s="60"/>
      <c r="M178" s="60"/>
      <c r="N178" s="199"/>
      <c r="O178" s="61"/>
      <c r="P178" s="136"/>
      <c r="Q178" s="136"/>
      <c r="R178" s="136"/>
      <c r="S178" s="61"/>
      <c r="T178" s="136"/>
      <c r="U178" s="136"/>
      <c r="V178" s="136"/>
      <c r="W178" s="61"/>
      <c r="X178" s="136"/>
      <c r="Y178" s="136"/>
      <c r="Z178" s="136"/>
      <c r="AA178" s="61"/>
      <c r="AB178" s="136"/>
      <c r="AC178" s="136"/>
      <c r="AD178" s="136"/>
      <c r="AE178" s="61"/>
      <c r="AF178" s="136"/>
      <c r="AG178" s="136"/>
      <c r="AH178" s="136"/>
      <c r="AI178" s="61"/>
      <c r="AJ178" s="136"/>
      <c r="AK178" s="136"/>
      <c r="AL178" s="181"/>
      <c r="AM178" s="169"/>
      <c r="AN178" s="53"/>
    </row>
    <row r="179" spans="2:40" x14ac:dyDescent="0.25">
      <c r="B179" s="51"/>
      <c r="C179" s="165" t="str">
        <f t="shared" si="0"/>
        <v/>
      </c>
      <c r="D179" s="195"/>
      <c r="E179" s="201"/>
      <c r="F179" s="196"/>
      <c r="G179" s="194"/>
      <c r="H179" s="59"/>
      <c r="I179" s="59"/>
      <c r="J179" s="59"/>
      <c r="K179" s="59"/>
      <c r="L179" s="60"/>
      <c r="M179" s="60"/>
      <c r="N179" s="199"/>
      <c r="O179" s="61"/>
      <c r="P179" s="136"/>
      <c r="Q179" s="136"/>
      <c r="R179" s="136"/>
      <c r="S179" s="61"/>
      <c r="T179" s="136"/>
      <c r="U179" s="136"/>
      <c r="V179" s="136"/>
      <c r="W179" s="61"/>
      <c r="X179" s="136"/>
      <c r="Y179" s="136"/>
      <c r="Z179" s="136"/>
      <c r="AA179" s="61"/>
      <c r="AB179" s="136"/>
      <c r="AC179" s="136"/>
      <c r="AD179" s="136"/>
      <c r="AE179" s="61"/>
      <c r="AF179" s="136"/>
      <c r="AG179" s="136"/>
      <c r="AH179" s="136"/>
      <c r="AI179" s="61"/>
      <c r="AJ179" s="136"/>
      <c r="AK179" s="136"/>
      <c r="AL179" s="181"/>
      <c r="AM179" s="169"/>
      <c r="AN179" s="53"/>
    </row>
    <row r="180" spans="2:40" x14ac:dyDescent="0.25">
      <c r="B180" s="51"/>
      <c r="C180" s="165" t="str">
        <f t="shared" si="0"/>
        <v/>
      </c>
      <c r="D180" s="195"/>
      <c r="E180" s="201"/>
      <c r="F180" s="196"/>
      <c r="G180" s="194"/>
      <c r="H180" s="59"/>
      <c r="I180" s="59"/>
      <c r="J180" s="59"/>
      <c r="K180" s="59"/>
      <c r="L180" s="60"/>
      <c r="M180" s="60"/>
      <c r="N180" s="199"/>
      <c r="O180" s="61"/>
      <c r="P180" s="136"/>
      <c r="Q180" s="136"/>
      <c r="R180" s="136"/>
      <c r="S180" s="61"/>
      <c r="T180" s="136"/>
      <c r="U180" s="136"/>
      <c r="V180" s="136"/>
      <c r="W180" s="61"/>
      <c r="X180" s="136"/>
      <c r="Y180" s="136"/>
      <c r="Z180" s="136"/>
      <c r="AA180" s="61"/>
      <c r="AB180" s="136"/>
      <c r="AC180" s="136"/>
      <c r="AD180" s="136"/>
      <c r="AE180" s="61"/>
      <c r="AF180" s="136"/>
      <c r="AG180" s="136"/>
      <c r="AH180" s="136"/>
      <c r="AI180" s="61"/>
      <c r="AJ180" s="136"/>
      <c r="AK180" s="136"/>
      <c r="AL180" s="181"/>
      <c r="AM180" s="169"/>
      <c r="AN180" s="53"/>
    </row>
    <row r="181" spans="2:40" x14ac:dyDescent="0.25">
      <c r="B181" s="51"/>
      <c r="C181" s="165" t="str">
        <f t="shared" si="0"/>
        <v/>
      </c>
      <c r="D181" s="195"/>
      <c r="E181" s="201"/>
      <c r="F181" s="196"/>
      <c r="G181" s="194"/>
      <c r="H181" s="59"/>
      <c r="I181" s="59"/>
      <c r="J181" s="59"/>
      <c r="K181" s="59"/>
      <c r="L181" s="60"/>
      <c r="M181" s="60"/>
      <c r="N181" s="199"/>
      <c r="O181" s="61"/>
      <c r="P181" s="136"/>
      <c r="Q181" s="136"/>
      <c r="R181" s="136"/>
      <c r="S181" s="61"/>
      <c r="T181" s="136"/>
      <c r="U181" s="136"/>
      <c r="V181" s="136"/>
      <c r="W181" s="61"/>
      <c r="X181" s="136"/>
      <c r="Y181" s="136"/>
      <c r="Z181" s="136"/>
      <c r="AA181" s="61"/>
      <c r="AB181" s="136"/>
      <c r="AC181" s="136"/>
      <c r="AD181" s="136"/>
      <c r="AE181" s="61"/>
      <c r="AF181" s="136"/>
      <c r="AG181" s="136"/>
      <c r="AH181" s="136"/>
      <c r="AI181" s="61"/>
      <c r="AJ181" s="136"/>
      <c r="AK181" s="136"/>
      <c r="AL181" s="181"/>
      <c r="AM181" s="169"/>
      <c r="AN181" s="53"/>
    </row>
    <row r="182" spans="2:40" x14ac:dyDescent="0.25">
      <c r="B182" s="51"/>
      <c r="C182" s="165" t="str">
        <f t="shared" si="0"/>
        <v/>
      </c>
      <c r="D182" s="195"/>
      <c r="E182" s="201"/>
      <c r="F182" s="196"/>
      <c r="G182" s="194"/>
      <c r="H182" s="59"/>
      <c r="I182" s="59"/>
      <c r="J182" s="59"/>
      <c r="K182" s="59"/>
      <c r="L182" s="60"/>
      <c r="M182" s="60"/>
      <c r="N182" s="199"/>
      <c r="O182" s="61"/>
      <c r="P182" s="136"/>
      <c r="Q182" s="136"/>
      <c r="R182" s="136"/>
      <c r="S182" s="61"/>
      <c r="T182" s="136"/>
      <c r="U182" s="136"/>
      <c r="V182" s="136"/>
      <c r="W182" s="61"/>
      <c r="X182" s="136"/>
      <c r="Y182" s="136"/>
      <c r="Z182" s="136"/>
      <c r="AA182" s="61"/>
      <c r="AB182" s="136"/>
      <c r="AC182" s="136"/>
      <c r="AD182" s="136"/>
      <c r="AE182" s="61"/>
      <c r="AF182" s="136"/>
      <c r="AG182" s="136"/>
      <c r="AH182" s="136"/>
      <c r="AI182" s="61"/>
      <c r="AJ182" s="136"/>
      <c r="AK182" s="136"/>
      <c r="AL182" s="181"/>
      <c r="AM182" s="169"/>
      <c r="AN182" s="53"/>
    </row>
    <row r="183" spans="2:40" x14ac:dyDescent="0.25">
      <c r="B183" s="51"/>
      <c r="C183" s="165" t="str">
        <f t="shared" si="0"/>
        <v/>
      </c>
      <c r="D183" s="195"/>
      <c r="E183" s="201"/>
      <c r="F183" s="196"/>
      <c r="G183" s="194"/>
      <c r="H183" s="59"/>
      <c r="I183" s="59"/>
      <c r="J183" s="59"/>
      <c r="K183" s="59"/>
      <c r="L183" s="60"/>
      <c r="M183" s="60"/>
      <c r="N183" s="199"/>
      <c r="O183" s="61"/>
      <c r="P183" s="136"/>
      <c r="Q183" s="136"/>
      <c r="R183" s="136"/>
      <c r="S183" s="61"/>
      <c r="T183" s="136"/>
      <c r="U183" s="136"/>
      <c r="V183" s="136"/>
      <c r="W183" s="61"/>
      <c r="X183" s="136"/>
      <c r="Y183" s="136"/>
      <c r="Z183" s="136"/>
      <c r="AA183" s="61"/>
      <c r="AB183" s="136"/>
      <c r="AC183" s="136"/>
      <c r="AD183" s="136"/>
      <c r="AE183" s="61"/>
      <c r="AF183" s="136"/>
      <c r="AG183" s="136"/>
      <c r="AH183" s="136"/>
      <c r="AI183" s="61"/>
      <c r="AJ183" s="136"/>
      <c r="AK183" s="136"/>
      <c r="AL183" s="181"/>
      <c r="AM183" s="169"/>
      <c r="AN183" s="53"/>
    </row>
    <row r="184" spans="2:40" x14ac:dyDescent="0.25">
      <c r="B184" s="51"/>
      <c r="C184" s="165" t="str">
        <f t="shared" si="0"/>
        <v/>
      </c>
      <c r="D184" s="195"/>
      <c r="E184" s="201"/>
      <c r="F184" s="196"/>
      <c r="G184" s="194"/>
      <c r="H184" s="59"/>
      <c r="I184" s="59"/>
      <c r="J184" s="59"/>
      <c r="K184" s="59"/>
      <c r="L184" s="60"/>
      <c r="M184" s="60"/>
      <c r="N184" s="199"/>
      <c r="O184" s="61"/>
      <c r="P184" s="136"/>
      <c r="Q184" s="136"/>
      <c r="R184" s="136"/>
      <c r="S184" s="61"/>
      <c r="T184" s="136"/>
      <c r="U184" s="136"/>
      <c r="V184" s="136"/>
      <c r="W184" s="61"/>
      <c r="X184" s="136"/>
      <c r="Y184" s="136"/>
      <c r="Z184" s="136"/>
      <c r="AA184" s="61"/>
      <c r="AB184" s="136"/>
      <c r="AC184" s="136"/>
      <c r="AD184" s="136"/>
      <c r="AE184" s="61"/>
      <c r="AF184" s="136"/>
      <c r="AG184" s="136"/>
      <c r="AH184" s="136"/>
      <c r="AI184" s="61"/>
      <c r="AJ184" s="136"/>
      <c r="AK184" s="136"/>
      <c r="AL184" s="181"/>
      <c r="AM184" s="169"/>
      <c r="AN184" s="53"/>
    </row>
    <row r="185" spans="2:40" x14ac:dyDescent="0.25">
      <c r="B185" s="51"/>
      <c r="C185" s="165" t="str">
        <f t="shared" si="0"/>
        <v/>
      </c>
      <c r="D185" s="195"/>
      <c r="E185" s="201"/>
      <c r="F185" s="196"/>
      <c r="G185" s="194"/>
      <c r="H185" s="59"/>
      <c r="I185" s="59"/>
      <c r="J185" s="59"/>
      <c r="K185" s="59"/>
      <c r="L185" s="60"/>
      <c r="M185" s="60"/>
      <c r="N185" s="199"/>
      <c r="O185" s="61"/>
      <c r="P185" s="136"/>
      <c r="Q185" s="136"/>
      <c r="R185" s="136"/>
      <c r="S185" s="61"/>
      <c r="T185" s="136"/>
      <c r="U185" s="136"/>
      <c r="V185" s="136"/>
      <c r="W185" s="61"/>
      <c r="X185" s="136"/>
      <c r="Y185" s="136"/>
      <c r="Z185" s="136"/>
      <c r="AA185" s="61"/>
      <c r="AB185" s="136"/>
      <c r="AC185" s="136"/>
      <c r="AD185" s="136"/>
      <c r="AE185" s="61"/>
      <c r="AF185" s="136"/>
      <c r="AG185" s="136"/>
      <c r="AH185" s="136"/>
      <c r="AI185" s="61"/>
      <c r="AJ185" s="136"/>
      <c r="AK185" s="136"/>
      <c r="AL185" s="181"/>
      <c r="AM185" s="169"/>
      <c r="AN185" s="53"/>
    </row>
    <row r="186" spans="2:40" x14ac:dyDescent="0.25">
      <c r="B186" s="51"/>
      <c r="C186" s="165" t="str">
        <f t="shared" si="0"/>
        <v/>
      </c>
      <c r="D186" s="195"/>
      <c r="E186" s="201"/>
      <c r="F186" s="196"/>
      <c r="G186" s="194"/>
      <c r="H186" s="59"/>
      <c r="I186" s="59"/>
      <c r="J186" s="59"/>
      <c r="K186" s="59"/>
      <c r="L186" s="60"/>
      <c r="M186" s="60"/>
      <c r="N186" s="199"/>
      <c r="O186" s="61"/>
      <c r="P186" s="136"/>
      <c r="Q186" s="136"/>
      <c r="R186" s="136"/>
      <c r="S186" s="61"/>
      <c r="T186" s="136"/>
      <c r="U186" s="136"/>
      <c r="V186" s="136"/>
      <c r="W186" s="61"/>
      <c r="X186" s="136"/>
      <c r="Y186" s="136"/>
      <c r="Z186" s="136"/>
      <c r="AA186" s="61"/>
      <c r="AB186" s="136"/>
      <c r="AC186" s="136"/>
      <c r="AD186" s="136"/>
      <c r="AE186" s="61"/>
      <c r="AF186" s="136"/>
      <c r="AG186" s="136"/>
      <c r="AH186" s="136"/>
      <c r="AI186" s="61"/>
      <c r="AJ186" s="136"/>
      <c r="AK186" s="136"/>
      <c r="AL186" s="181"/>
      <c r="AM186" s="169"/>
      <c r="AN186" s="53"/>
    </row>
    <row r="187" spans="2:40" x14ac:dyDescent="0.25">
      <c r="B187" s="51"/>
      <c r="C187" s="165" t="str">
        <f t="shared" si="0"/>
        <v/>
      </c>
      <c r="D187" s="195"/>
      <c r="E187" s="201"/>
      <c r="F187" s="196"/>
      <c r="G187" s="194"/>
      <c r="H187" s="59"/>
      <c r="I187" s="59"/>
      <c r="J187" s="59"/>
      <c r="K187" s="59"/>
      <c r="L187" s="60"/>
      <c r="M187" s="60"/>
      <c r="N187" s="199"/>
      <c r="O187" s="61"/>
      <c r="P187" s="136"/>
      <c r="Q187" s="136"/>
      <c r="R187" s="136"/>
      <c r="S187" s="61"/>
      <c r="T187" s="136"/>
      <c r="U187" s="136"/>
      <c r="V187" s="136"/>
      <c r="W187" s="61"/>
      <c r="X187" s="136"/>
      <c r="Y187" s="136"/>
      <c r="Z187" s="136"/>
      <c r="AA187" s="61"/>
      <c r="AB187" s="136"/>
      <c r="AC187" s="136"/>
      <c r="AD187" s="136"/>
      <c r="AE187" s="61"/>
      <c r="AF187" s="136"/>
      <c r="AG187" s="136"/>
      <c r="AH187" s="136"/>
      <c r="AI187" s="61"/>
      <c r="AJ187" s="136"/>
      <c r="AK187" s="136"/>
      <c r="AL187" s="181"/>
      <c r="AM187" s="169"/>
      <c r="AN187" s="53"/>
    </row>
    <row r="188" spans="2:40" x14ac:dyDescent="0.25">
      <c r="B188" s="51"/>
      <c r="C188" s="165" t="str">
        <f t="shared" si="0"/>
        <v/>
      </c>
      <c r="D188" s="195"/>
      <c r="E188" s="201"/>
      <c r="F188" s="196"/>
      <c r="G188" s="194"/>
      <c r="H188" s="59"/>
      <c r="I188" s="59"/>
      <c r="J188" s="59"/>
      <c r="K188" s="59"/>
      <c r="L188" s="60"/>
      <c r="M188" s="60"/>
      <c r="N188" s="199"/>
      <c r="O188" s="61"/>
      <c r="P188" s="136"/>
      <c r="Q188" s="136"/>
      <c r="R188" s="136"/>
      <c r="S188" s="61"/>
      <c r="T188" s="136"/>
      <c r="U188" s="136"/>
      <c r="V188" s="136"/>
      <c r="W188" s="61"/>
      <c r="X188" s="136"/>
      <c r="Y188" s="136"/>
      <c r="Z188" s="136"/>
      <c r="AA188" s="61"/>
      <c r="AB188" s="136"/>
      <c r="AC188" s="136"/>
      <c r="AD188" s="136"/>
      <c r="AE188" s="61"/>
      <c r="AF188" s="136"/>
      <c r="AG188" s="136"/>
      <c r="AH188" s="136"/>
      <c r="AI188" s="61"/>
      <c r="AJ188" s="136"/>
      <c r="AK188" s="136"/>
      <c r="AL188" s="181"/>
      <c r="AM188" s="169"/>
      <c r="AN188" s="53"/>
    </row>
    <row r="189" spans="2:40" x14ac:dyDescent="0.25">
      <c r="B189" s="51"/>
      <c r="C189" s="165" t="str">
        <f t="shared" si="0"/>
        <v/>
      </c>
      <c r="D189" s="195"/>
      <c r="E189" s="201"/>
      <c r="F189" s="196"/>
      <c r="G189" s="194"/>
      <c r="H189" s="59"/>
      <c r="I189" s="59"/>
      <c r="J189" s="59"/>
      <c r="K189" s="59"/>
      <c r="L189" s="60"/>
      <c r="M189" s="60"/>
      <c r="N189" s="199"/>
      <c r="O189" s="61"/>
      <c r="P189" s="136"/>
      <c r="Q189" s="136"/>
      <c r="R189" s="136"/>
      <c r="S189" s="61"/>
      <c r="T189" s="136"/>
      <c r="U189" s="136"/>
      <c r="V189" s="136"/>
      <c r="W189" s="61"/>
      <c r="X189" s="136"/>
      <c r="Y189" s="136"/>
      <c r="Z189" s="136"/>
      <c r="AA189" s="61"/>
      <c r="AB189" s="136"/>
      <c r="AC189" s="136"/>
      <c r="AD189" s="136"/>
      <c r="AE189" s="61"/>
      <c r="AF189" s="136"/>
      <c r="AG189" s="136"/>
      <c r="AH189" s="136"/>
      <c r="AI189" s="61"/>
      <c r="AJ189" s="136"/>
      <c r="AK189" s="136"/>
      <c r="AL189" s="181"/>
      <c r="AM189" s="169"/>
      <c r="AN189" s="53"/>
    </row>
    <row r="190" spans="2:40" x14ac:dyDescent="0.25">
      <c r="B190" s="51"/>
      <c r="C190" s="165" t="str">
        <f t="shared" si="0"/>
        <v/>
      </c>
      <c r="D190" s="195"/>
      <c r="E190" s="201"/>
      <c r="F190" s="196"/>
      <c r="G190" s="194"/>
      <c r="H190" s="59"/>
      <c r="I190" s="59"/>
      <c r="J190" s="59"/>
      <c r="K190" s="59"/>
      <c r="L190" s="60"/>
      <c r="M190" s="60"/>
      <c r="N190" s="199"/>
      <c r="O190" s="61"/>
      <c r="P190" s="136"/>
      <c r="Q190" s="136"/>
      <c r="R190" s="136"/>
      <c r="S190" s="61"/>
      <c r="T190" s="136"/>
      <c r="U190" s="136"/>
      <c r="V190" s="136"/>
      <c r="W190" s="61"/>
      <c r="X190" s="136"/>
      <c r="Y190" s="136"/>
      <c r="Z190" s="136"/>
      <c r="AA190" s="61"/>
      <c r="AB190" s="136"/>
      <c r="AC190" s="136"/>
      <c r="AD190" s="136"/>
      <c r="AE190" s="61"/>
      <c r="AF190" s="136"/>
      <c r="AG190" s="136"/>
      <c r="AH190" s="136"/>
      <c r="AI190" s="61"/>
      <c r="AJ190" s="136"/>
      <c r="AK190" s="136"/>
      <c r="AL190" s="181"/>
      <c r="AM190" s="169"/>
      <c r="AN190" s="53"/>
    </row>
    <row r="191" spans="2:40" x14ac:dyDescent="0.25">
      <c r="B191" s="51"/>
      <c r="C191" s="165" t="str">
        <f t="shared" si="0"/>
        <v/>
      </c>
      <c r="D191" s="195"/>
      <c r="E191" s="201"/>
      <c r="F191" s="196"/>
      <c r="G191" s="194"/>
      <c r="H191" s="59"/>
      <c r="I191" s="59"/>
      <c r="J191" s="59"/>
      <c r="K191" s="59"/>
      <c r="L191" s="60"/>
      <c r="M191" s="60"/>
      <c r="N191" s="199"/>
      <c r="O191" s="61"/>
      <c r="P191" s="136"/>
      <c r="Q191" s="136"/>
      <c r="R191" s="136"/>
      <c r="S191" s="61"/>
      <c r="T191" s="136"/>
      <c r="U191" s="136"/>
      <c r="V191" s="136"/>
      <c r="W191" s="61"/>
      <c r="X191" s="136"/>
      <c r="Y191" s="136"/>
      <c r="Z191" s="136"/>
      <c r="AA191" s="61"/>
      <c r="AB191" s="136"/>
      <c r="AC191" s="136"/>
      <c r="AD191" s="136"/>
      <c r="AE191" s="61"/>
      <c r="AF191" s="136"/>
      <c r="AG191" s="136"/>
      <c r="AH191" s="136"/>
      <c r="AI191" s="61"/>
      <c r="AJ191" s="136"/>
      <c r="AK191" s="136"/>
      <c r="AL191" s="181"/>
      <c r="AM191" s="169"/>
      <c r="AN191" s="53"/>
    </row>
    <row r="192" spans="2:40" x14ac:dyDescent="0.25">
      <c r="B192" s="51"/>
      <c r="C192" s="165" t="str">
        <f t="shared" si="0"/>
        <v/>
      </c>
      <c r="D192" s="195"/>
      <c r="E192" s="201"/>
      <c r="F192" s="196"/>
      <c r="G192" s="194"/>
      <c r="H192" s="59"/>
      <c r="I192" s="59"/>
      <c r="J192" s="59"/>
      <c r="K192" s="59"/>
      <c r="L192" s="60"/>
      <c r="M192" s="60"/>
      <c r="N192" s="199"/>
      <c r="O192" s="61"/>
      <c r="P192" s="136"/>
      <c r="Q192" s="136"/>
      <c r="R192" s="136"/>
      <c r="S192" s="61"/>
      <c r="T192" s="136"/>
      <c r="U192" s="136"/>
      <c r="V192" s="136"/>
      <c r="W192" s="61"/>
      <c r="X192" s="136"/>
      <c r="Y192" s="136"/>
      <c r="Z192" s="136"/>
      <c r="AA192" s="61"/>
      <c r="AB192" s="136"/>
      <c r="AC192" s="136"/>
      <c r="AD192" s="136"/>
      <c r="AE192" s="61"/>
      <c r="AF192" s="136"/>
      <c r="AG192" s="136"/>
      <c r="AH192" s="136"/>
      <c r="AI192" s="61"/>
      <c r="AJ192" s="136"/>
      <c r="AK192" s="136"/>
      <c r="AL192" s="181"/>
      <c r="AM192" s="169"/>
      <c r="AN192" s="53"/>
    </row>
    <row r="193" spans="2:40" x14ac:dyDescent="0.25">
      <c r="B193" s="51"/>
      <c r="C193" s="165" t="str">
        <f t="shared" si="0"/>
        <v/>
      </c>
      <c r="D193" s="195"/>
      <c r="E193" s="201"/>
      <c r="F193" s="196"/>
      <c r="G193" s="194"/>
      <c r="H193" s="59"/>
      <c r="I193" s="59"/>
      <c r="J193" s="59"/>
      <c r="K193" s="59"/>
      <c r="L193" s="60"/>
      <c r="M193" s="60"/>
      <c r="N193" s="199"/>
      <c r="O193" s="61"/>
      <c r="P193" s="136"/>
      <c r="Q193" s="136"/>
      <c r="R193" s="136"/>
      <c r="S193" s="61"/>
      <c r="T193" s="136"/>
      <c r="U193" s="136"/>
      <c r="V193" s="136"/>
      <c r="W193" s="61"/>
      <c r="X193" s="136"/>
      <c r="Y193" s="136"/>
      <c r="Z193" s="136"/>
      <c r="AA193" s="61"/>
      <c r="AB193" s="136"/>
      <c r="AC193" s="136"/>
      <c r="AD193" s="136"/>
      <c r="AE193" s="61"/>
      <c r="AF193" s="136"/>
      <c r="AG193" s="136"/>
      <c r="AH193" s="136"/>
      <c r="AI193" s="61"/>
      <c r="AJ193" s="136"/>
      <c r="AK193" s="136"/>
      <c r="AL193" s="181"/>
      <c r="AM193" s="169"/>
      <c r="AN193" s="53"/>
    </row>
    <row r="194" spans="2:40" x14ac:dyDescent="0.25">
      <c r="B194" s="51"/>
      <c r="C194" s="165" t="str">
        <f t="shared" si="0"/>
        <v/>
      </c>
      <c r="D194" s="195"/>
      <c r="E194" s="201"/>
      <c r="F194" s="196"/>
      <c r="G194" s="194"/>
      <c r="H194" s="59"/>
      <c r="I194" s="59"/>
      <c r="J194" s="59"/>
      <c r="K194" s="59"/>
      <c r="L194" s="60"/>
      <c r="M194" s="60"/>
      <c r="N194" s="199"/>
      <c r="O194" s="61"/>
      <c r="P194" s="136"/>
      <c r="Q194" s="136"/>
      <c r="R194" s="136"/>
      <c r="S194" s="61"/>
      <c r="T194" s="136"/>
      <c r="U194" s="136"/>
      <c r="V194" s="136"/>
      <c r="W194" s="61"/>
      <c r="X194" s="136"/>
      <c r="Y194" s="136"/>
      <c r="Z194" s="136"/>
      <c r="AA194" s="61"/>
      <c r="AB194" s="136"/>
      <c r="AC194" s="136"/>
      <c r="AD194" s="136"/>
      <c r="AE194" s="61"/>
      <c r="AF194" s="136"/>
      <c r="AG194" s="136"/>
      <c r="AH194" s="136"/>
      <c r="AI194" s="61"/>
      <c r="AJ194" s="136"/>
      <c r="AK194" s="136"/>
      <c r="AL194" s="181"/>
      <c r="AM194" s="169"/>
      <c r="AN194" s="53"/>
    </row>
    <row r="195" spans="2:40" x14ac:dyDescent="0.25">
      <c r="B195" s="51"/>
      <c r="C195" s="165" t="str">
        <f t="shared" si="0"/>
        <v/>
      </c>
      <c r="D195" s="195"/>
      <c r="E195" s="201"/>
      <c r="F195" s="196"/>
      <c r="G195" s="194"/>
      <c r="H195" s="59"/>
      <c r="I195" s="59"/>
      <c r="J195" s="59"/>
      <c r="K195" s="59"/>
      <c r="L195" s="60"/>
      <c r="M195" s="60"/>
      <c r="N195" s="199"/>
      <c r="O195" s="61"/>
      <c r="P195" s="136"/>
      <c r="Q195" s="136"/>
      <c r="R195" s="136"/>
      <c r="S195" s="61"/>
      <c r="T195" s="136"/>
      <c r="U195" s="136"/>
      <c r="V195" s="136"/>
      <c r="W195" s="61"/>
      <c r="X195" s="136"/>
      <c r="Y195" s="136"/>
      <c r="Z195" s="136"/>
      <c r="AA195" s="61"/>
      <c r="AB195" s="136"/>
      <c r="AC195" s="136"/>
      <c r="AD195" s="136"/>
      <c r="AE195" s="61"/>
      <c r="AF195" s="136"/>
      <c r="AG195" s="136"/>
      <c r="AH195" s="136"/>
      <c r="AI195" s="61"/>
      <c r="AJ195" s="136"/>
      <c r="AK195" s="136"/>
      <c r="AL195" s="181"/>
      <c r="AM195" s="169"/>
      <c r="AN195" s="53"/>
    </row>
    <row r="196" spans="2:40" x14ac:dyDescent="0.25">
      <c r="B196" s="51"/>
      <c r="C196" s="165" t="str">
        <f t="shared" si="0"/>
        <v/>
      </c>
      <c r="D196" s="195"/>
      <c r="E196" s="201"/>
      <c r="F196" s="196"/>
      <c r="G196" s="194"/>
      <c r="H196" s="59"/>
      <c r="I196" s="59"/>
      <c r="J196" s="59"/>
      <c r="K196" s="59"/>
      <c r="L196" s="60"/>
      <c r="M196" s="60"/>
      <c r="N196" s="199"/>
      <c r="O196" s="61"/>
      <c r="P196" s="136"/>
      <c r="Q196" s="136"/>
      <c r="R196" s="136"/>
      <c r="S196" s="61"/>
      <c r="T196" s="136"/>
      <c r="U196" s="136"/>
      <c r="V196" s="136"/>
      <c r="W196" s="61"/>
      <c r="X196" s="136"/>
      <c r="Y196" s="136"/>
      <c r="Z196" s="136"/>
      <c r="AA196" s="61"/>
      <c r="AB196" s="136"/>
      <c r="AC196" s="136"/>
      <c r="AD196" s="136"/>
      <c r="AE196" s="61"/>
      <c r="AF196" s="136"/>
      <c r="AG196" s="136"/>
      <c r="AH196" s="136"/>
      <c r="AI196" s="61"/>
      <c r="AJ196" s="136"/>
      <c r="AK196" s="136"/>
      <c r="AL196" s="181"/>
      <c r="AM196" s="169"/>
      <c r="AN196" s="53"/>
    </row>
    <row r="197" spans="2:40" x14ac:dyDescent="0.25">
      <c r="B197" s="51"/>
      <c r="C197" s="165" t="str">
        <f t="shared" si="0"/>
        <v/>
      </c>
      <c r="D197" s="195"/>
      <c r="E197" s="201"/>
      <c r="F197" s="196"/>
      <c r="G197" s="194"/>
      <c r="H197" s="59"/>
      <c r="I197" s="59"/>
      <c r="J197" s="59"/>
      <c r="K197" s="59"/>
      <c r="L197" s="60"/>
      <c r="M197" s="60"/>
      <c r="N197" s="199"/>
      <c r="O197" s="61"/>
      <c r="P197" s="136"/>
      <c r="Q197" s="136"/>
      <c r="R197" s="136"/>
      <c r="S197" s="61"/>
      <c r="T197" s="136"/>
      <c r="U197" s="136"/>
      <c r="V197" s="136"/>
      <c r="W197" s="61"/>
      <c r="X197" s="136"/>
      <c r="Y197" s="136"/>
      <c r="Z197" s="136"/>
      <c r="AA197" s="61"/>
      <c r="AB197" s="136"/>
      <c r="AC197" s="136"/>
      <c r="AD197" s="136"/>
      <c r="AE197" s="61"/>
      <c r="AF197" s="136"/>
      <c r="AG197" s="136"/>
      <c r="AH197" s="136"/>
      <c r="AI197" s="61"/>
      <c r="AJ197" s="136"/>
      <c r="AK197" s="136"/>
      <c r="AL197" s="181"/>
      <c r="AM197" s="169"/>
      <c r="AN197" s="53"/>
    </row>
    <row r="198" spans="2:40" x14ac:dyDescent="0.25">
      <c r="B198" s="51"/>
      <c r="C198" s="165" t="str">
        <f t="shared" si="0"/>
        <v/>
      </c>
      <c r="D198" s="195"/>
      <c r="E198" s="201"/>
      <c r="F198" s="196"/>
      <c r="G198" s="194"/>
      <c r="H198" s="59"/>
      <c r="I198" s="59"/>
      <c r="J198" s="59"/>
      <c r="K198" s="59"/>
      <c r="L198" s="60"/>
      <c r="M198" s="60"/>
      <c r="N198" s="199"/>
      <c r="O198" s="61"/>
      <c r="P198" s="136"/>
      <c r="Q198" s="136"/>
      <c r="R198" s="136"/>
      <c r="S198" s="61"/>
      <c r="T198" s="136"/>
      <c r="U198" s="136"/>
      <c r="V198" s="136"/>
      <c r="W198" s="61"/>
      <c r="X198" s="136"/>
      <c r="Y198" s="136"/>
      <c r="Z198" s="136"/>
      <c r="AA198" s="61"/>
      <c r="AB198" s="136"/>
      <c r="AC198" s="136"/>
      <c r="AD198" s="136"/>
      <c r="AE198" s="61"/>
      <c r="AF198" s="136"/>
      <c r="AG198" s="136"/>
      <c r="AH198" s="136"/>
      <c r="AI198" s="61"/>
      <c r="AJ198" s="136"/>
      <c r="AK198" s="136"/>
      <c r="AL198" s="181"/>
      <c r="AM198" s="169"/>
      <c r="AN198" s="53"/>
    </row>
    <row r="199" spans="2:40" x14ac:dyDescent="0.25">
      <c r="B199" s="51"/>
      <c r="C199" s="165" t="str">
        <f t="shared" si="0"/>
        <v/>
      </c>
      <c r="D199" s="195"/>
      <c r="E199" s="201"/>
      <c r="F199" s="196"/>
      <c r="G199" s="194"/>
      <c r="H199" s="59"/>
      <c r="I199" s="59"/>
      <c r="J199" s="59"/>
      <c r="K199" s="59"/>
      <c r="L199" s="60"/>
      <c r="M199" s="60"/>
      <c r="N199" s="199"/>
      <c r="O199" s="61"/>
      <c r="P199" s="136"/>
      <c r="Q199" s="136"/>
      <c r="R199" s="136"/>
      <c r="S199" s="61"/>
      <c r="T199" s="136"/>
      <c r="U199" s="136"/>
      <c r="V199" s="136"/>
      <c r="W199" s="61"/>
      <c r="X199" s="136"/>
      <c r="Y199" s="136"/>
      <c r="Z199" s="136"/>
      <c r="AA199" s="61"/>
      <c r="AB199" s="136"/>
      <c r="AC199" s="136"/>
      <c r="AD199" s="136"/>
      <c r="AE199" s="61"/>
      <c r="AF199" s="136"/>
      <c r="AG199" s="136"/>
      <c r="AH199" s="136"/>
      <c r="AI199" s="61"/>
      <c r="AJ199" s="136"/>
      <c r="AK199" s="136"/>
      <c r="AL199" s="181"/>
      <c r="AM199" s="169"/>
      <c r="AN199" s="53"/>
    </row>
    <row r="200" spans="2:40" x14ac:dyDescent="0.25">
      <c r="B200" s="51"/>
      <c r="C200" s="165" t="str">
        <f t="shared" si="0"/>
        <v/>
      </c>
      <c r="D200" s="195"/>
      <c r="E200" s="201"/>
      <c r="F200" s="196"/>
      <c r="G200" s="194"/>
      <c r="H200" s="59"/>
      <c r="I200" s="59"/>
      <c r="J200" s="59"/>
      <c r="K200" s="59"/>
      <c r="L200" s="60"/>
      <c r="M200" s="60"/>
      <c r="N200" s="199"/>
      <c r="O200" s="61"/>
      <c r="P200" s="136"/>
      <c r="Q200" s="136"/>
      <c r="R200" s="136"/>
      <c r="S200" s="61"/>
      <c r="T200" s="136"/>
      <c r="U200" s="136"/>
      <c r="V200" s="136"/>
      <c r="W200" s="61"/>
      <c r="X200" s="136"/>
      <c r="Y200" s="136"/>
      <c r="Z200" s="136"/>
      <c r="AA200" s="61"/>
      <c r="AB200" s="136"/>
      <c r="AC200" s="136"/>
      <c r="AD200" s="136"/>
      <c r="AE200" s="61"/>
      <c r="AF200" s="136"/>
      <c r="AG200" s="136"/>
      <c r="AH200" s="136"/>
      <c r="AI200" s="61"/>
      <c r="AJ200" s="136"/>
      <c r="AK200" s="136"/>
      <c r="AL200" s="181"/>
      <c r="AM200" s="169"/>
      <c r="AN200" s="53"/>
    </row>
    <row r="201" spans="2:40" x14ac:dyDescent="0.25">
      <c r="B201" s="51"/>
      <c r="C201" s="165" t="str">
        <f t="shared" si="0"/>
        <v/>
      </c>
      <c r="D201" s="195"/>
      <c r="E201" s="201"/>
      <c r="F201" s="196"/>
      <c r="G201" s="194"/>
      <c r="H201" s="59"/>
      <c r="I201" s="59"/>
      <c r="J201" s="59"/>
      <c r="K201" s="59"/>
      <c r="L201" s="60"/>
      <c r="M201" s="60"/>
      <c r="N201" s="199"/>
      <c r="O201" s="61"/>
      <c r="P201" s="136"/>
      <c r="Q201" s="136"/>
      <c r="R201" s="136"/>
      <c r="S201" s="61"/>
      <c r="T201" s="136"/>
      <c r="U201" s="136"/>
      <c r="V201" s="136"/>
      <c r="W201" s="61"/>
      <c r="X201" s="136"/>
      <c r="Y201" s="136"/>
      <c r="Z201" s="136"/>
      <c r="AA201" s="61"/>
      <c r="AB201" s="136"/>
      <c r="AC201" s="136"/>
      <c r="AD201" s="136"/>
      <c r="AE201" s="61"/>
      <c r="AF201" s="136"/>
      <c r="AG201" s="136"/>
      <c r="AH201" s="136"/>
      <c r="AI201" s="61"/>
      <c r="AJ201" s="136"/>
      <c r="AK201" s="136"/>
      <c r="AL201" s="181"/>
      <c r="AM201" s="169"/>
      <c r="AN201" s="53"/>
    </row>
    <row r="202" spans="2:40" x14ac:dyDescent="0.25">
      <c r="B202" s="51"/>
      <c r="C202" s="165" t="str">
        <f t="shared" si="0"/>
        <v/>
      </c>
      <c r="D202" s="195"/>
      <c r="E202" s="201"/>
      <c r="F202" s="196"/>
      <c r="G202" s="194"/>
      <c r="H202" s="59"/>
      <c r="I202" s="59"/>
      <c r="J202" s="59"/>
      <c r="K202" s="59"/>
      <c r="L202" s="60"/>
      <c r="M202" s="60"/>
      <c r="N202" s="199"/>
      <c r="O202" s="61"/>
      <c r="P202" s="136"/>
      <c r="Q202" s="136"/>
      <c r="R202" s="136"/>
      <c r="S202" s="61"/>
      <c r="T202" s="136"/>
      <c r="U202" s="136"/>
      <c r="V202" s="136"/>
      <c r="W202" s="61"/>
      <c r="X202" s="136"/>
      <c r="Y202" s="136"/>
      <c r="Z202" s="136"/>
      <c r="AA202" s="61"/>
      <c r="AB202" s="136"/>
      <c r="AC202" s="136"/>
      <c r="AD202" s="136"/>
      <c r="AE202" s="61"/>
      <c r="AF202" s="136"/>
      <c r="AG202" s="136"/>
      <c r="AH202" s="136"/>
      <c r="AI202" s="61"/>
      <c r="AJ202" s="136"/>
      <c r="AK202" s="136"/>
      <c r="AL202" s="181"/>
      <c r="AM202" s="169"/>
      <c r="AN202" s="53"/>
    </row>
    <row r="203" spans="2:40" x14ac:dyDescent="0.25">
      <c r="B203" s="51"/>
      <c r="C203" s="165" t="str">
        <f t="shared" si="0"/>
        <v/>
      </c>
      <c r="D203" s="195"/>
      <c r="E203" s="201"/>
      <c r="F203" s="196"/>
      <c r="G203" s="194"/>
      <c r="H203" s="59"/>
      <c r="I203" s="59"/>
      <c r="J203" s="59"/>
      <c r="K203" s="59"/>
      <c r="L203" s="60"/>
      <c r="M203" s="60"/>
      <c r="N203" s="199"/>
      <c r="O203" s="61"/>
      <c r="P203" s="136"/>
      <c r="Q203" s="136"/>
      <c r="R203" s="136"/>
      <c r="S203" s="61"/>
      <c r="T203" s="136"/>
      <c r="U203" s="136"/>
      <c r="V203" s="136"/>
      <c r="W203" s="61"/>
      <c r="X203" s="136"/>
      <c r="Y203" s="136"/>
      <c r="Z203" s="136"/>
      <c r="AA203" s="61"/>
      <c r="AB203" s="136"/>
      <c r="AC203" s="136"/>
      <c r="AD203" s="136"/>
      <c r="AE203" s="61"/>
      <c r="AF203" s="136"/>
      <c r="AG203" s="136"/>
      <c r="AH203" s="136"/>
      <c r="AI203" s="61"/>
      <c r="AJ203" s="136"/>
      <c r="AK203" s="136"/>
      <c r="AL203" s="181"/>
      <c r="AM203" s="169"/>
      <c r="AN203" s="53"/>
    </row>
    <row r="204" spans="2:40" x14ac:dyDescent="0.25">
      <c r="B204" s="51"/>
      <c r="C204" s="165" t="str">
        <f t="shared" si="0"/>
        <v/>
      </c>
      <c r="D204" s="195"/>
      <c r="E204" s="201"/>
      <c r="F204" s="196"/>
      <c r="G204" s="194"/>
      <c r="H204" s="59"/>
      <c r="I204" s="59"/>
      <c r="J204" s="59"/>
      <c r="K204" s="59"/>
      <c r="L204" s="60"/>
      <c r="M204" s="60"/>
      <c r="N204" s="199"/>
      <c r="O204" s="61"/>
      <c r="P204" s="136"/>
      <c r="Q204" s="136"/>
      <c r="R204" s="136"/>
      <c r="S204" s="61"/>
      <c r="T204" s="136"/>
      <c r="U204" s="136"/>
      <c r="V204" s="136"/>
      <c r="W204" s="61"/>
      <c r="X204" s="136"/>
      <c r="Y204" s="136"/>
      <c r="Z204" s="136"/>
      <c r="AA204" s="61"/>
      <c r="AB204" s="136"/>
      <c r="AC204" s="136"/>
      <c r="AD204" s="136"/>
      <c r="AE204" s="61"/>
      <c r="AF204" s="136"/>
      <c r="AG204" s="136"/>
      <c r="AH204" s="136"/>
      <c r="AI204" s="61"/>
      <c r="AJ204" s="136"/>
      <c r="AK204" s="136"/>
      <c r="AL204" s="181"/>
      <c r="AM204" s="169"/>
      <c r="AN204" s="53"/>
    </row>
    <row r="205" spans="2:40" x14ac:dyDescent="0.25">
      <c r="B205" s="51"/>
      <c r="C205" s="165" t="str">
        <f t="shared" si="0"/>
        <v/>
      </c>
      <c r="D205" s="195"/>
      <c r="E205" s="201"/>
      <c r="F205" s="196"/>
      <c r="G205" s="194"/>
      <c r="H205" s="59"/>
      <c r="I205" s="59"/>
      <c r="J205" s="59"/>
      <c r="K205" s="59"/>
      <c r="L205" s="60"/>
      <c r="M205" s="60"/>
      <c r="N205" s="199"/>
      <c r="O205" s="61"/>
      <c r="P205" s="136"/>
      <c r="Q205" s="136"/>
      <c r="R205" s="136"/>
      <c r="S205" s="61"/>
      <c r="T205" s="136"/>
      <c r="U205" s="136"/>
      <c r="V205" s="136"/>
      <c r="W205" s="61"/>
      <c r="X205" s="136"/>
      <c r="Y205" s="136"/>
      <c r="Z205" s="136"/>
      <c r="AA205" s="61"/>
      <c r="AB205" s="136"/>
      <c r="AC205" s="136"/>
      <c r="AD205" s="136"/>
      <c r="AE205" s="61"/>
      <c r="AF205" s="136"/>
      <c r="AG205" s="136"/>
      <c r="AH205" s="136"/>
      <c r="AI205" s="61"/>
      <c r="AJ205" s="136"/>
      <c r="AK205" s="136"/>
      <c r="AL205" s="181"/>
      <c r="AM205" s="169"/>
      <c r="AN205" s="53"/>
    </row>
    <row r="206" spans="2:40" x14ac:dyDescent="0.25">
      <c r="B206" s="51"/>
      <c r="C206" s="165" t="str">
        <f t="shared" ref="C206:C269" si="1">IFERROR(IF(D206="","",C205+1),"")</f>
        <v/>
      </c>
      <c r="D206" s="195"/>
      <c r="E206" s="201"/>
      <c r="F206" s="196"/>
      <c r="G206" s="194"/>
      <c r="H206" s="59"/>
      <c r="I206" s="59"/>
      <c r="J206" s="59"/>
      <c r="K206" s="59"/>
      <c r="L206" s="60"/>
      <c r="M206" s="60"/>
      <c r="N206" s="199"/>
      <c r="O206" s="61"/>
      <c r="P206" s="136"/>
      <c r="Q206" s="136"/>
      <c r="R206" s="136"/>
      <c r="S206" s="61"/>
      <c r="T206" s="136"/>
      <c r="U206" s="136"/>
      <c r="V206" s="136"/>
      <c r="W206" s="61"/>
      <c r="X206" s="136"/>
      <c r="Y206" s="136"/>
      <c r="Z206" s="136"/>
      <c r="AA206" s="61"/>
      <c r="AB206" s="136"/>
      <c r="AC206" s="136"/>
      <c r="AD206" s="136"/>
      <c r="AE206" s="61"/>
      <c r="AF206" s="136"/>
      <c r="AG206" s="136"/>
      <c r="AH206" s="136"/>
      <c r="AI206" s="61"/>
      <c r="AJ206" s="136"/>
      <c r="AK206" s="136"/>
      <c r="AL206" s="181"/>
      <c r="AM206" s="169"/>
      <c r="AN206" s="53"/>
    </row>
    <row r="207" spans="2:40" x14ac:dyDescent="0.25">
      <c r="B207" s="51"/>
      <c r="C207" s="165" t="str">
        <f t="shared" si="1"/>
        <v/>
      </c>
      <c r="D207" s="195"/>
      <c r="E207" s="201"/>
      <c r="F207" s="196"/>
      <c r="G207" s="194"/>
      <c r="H207" s="59"/>
      <c r="I207" s="59"/>
      <c r="J207" s="59"/>
      <c r="K207" s="59"/>
      <c r="L207" s="60"/>
      <c r="M207" s="60"/>
      <c r="N207" s="199"/>
      <c r="O207" s="61"/>
      <c r="P207" s="136"/>
      <c r="Q207" s="136"/>
      <c r="R207" s="136"/>
      <c r="S207" s="61"/>
      <c r="T207" s="136"/>
      <c r="U207" s="136"/>
      <c r="V207" s="136"/>
      <c r="W207" s="61"/>
      <c r="X207" s="136"/>
      <c r="Y207" s="136"/>
      <c r="Z207" s="136"/>
      <c r="AA207" s="61"/>
      <c r="AB207" s="136"/>
      <c r="AC207" s="136"/>
      <c r="AD207" s="136"/>
      <c r="AE207" s="61"/>
      <c r="AF207" s="136"/>
      <c r="AG207" s="136"/>
      <c r="AH207" s="136"/>
      <c r="AI207" s="61"/>
      <c r="AJ207" s="136"/>
      <c r="AK207" s="136"/>
      <c r="AL207" s="181"/>
      <c r="AM207" s="169"/>
      <c r="AN207" s="53"/>
    </row>
    <row r="208" spans="2:40" x14ac:dyDescent="0.25">
      <c r="B208" s="51"/>
      <c r="C208" s="165" t="str">
        <f t="shared" si="1"/>
        <v/>
      </c>
      <c r="D208" s="195"/>
      <c r="E208" s="201"/>
      <c r="F208" s="196"/>
      <c r="G208" s="194"/>
      <c r="H208" s="59"/>
      <c r="I208" s="59"/>
      <c r="J208" s="59"/>
      <c r="K208" s="59"/>
      <c r="L208" s="60"/>
      <c r="M208" s="60"/>
      <c r="N208" s="199"/>
      <c r="O208" s="61"/>
      <c r="P208" s="136"/>
      <c r="Q208" s="136"/>
      <c r="R208" s="136"/>
      <c r="S208" s="61"/>
      <c r="T208" s="136"/>
      <c r="U208" s="136"/>
      <c r="V208" s="136"/>
      <c r="W208" s="61"/>
      <c r="X208" s="136"/>
      <c r="Y208" s="136"/>
      <c r="Z208" s="136"/>
      <c r="AA208" s="61"/>
      <c r="AB208" s="136"/>
      <c r="AC208" s="136"/>
      <c r="AD208" s="136"/>
      <c r="AE208" s="61"/>
      <c r="AF208" s="136"/>
      <c r="AG208" s="136"/>
      <c r="AH208" s="136"/>
      <c r="AI208" s="61"/>
      <c r="AJ208" s="136"/>
      <c r="AK208" s="136"/>
      <c r="AL208" s="181"/>
      <c r="AM208" s="169"/>
      <c r="AN208" s="53"/>
    </row>
    <row r="209" spans="2:40" x14ac:dyDescent="0.25">
      <c r="B209" s="51"/>
      <c r="C209" s="165" t="str">
        <f t="shared" si="1"/>
        <v/>
      </c>
      <c r="D209" s="195"/>
      <c r="E209" s="201"/>
      <c r="F209" s="196"/>
      <c r="G209" s="194"/>
      <c r="H209" s="59"/>
      <c r="I209" s="59"/>
      <c r="J209" s="59"/>
      <c r="K209" s="59"/>
      <c r="L209" s="60"/>
      <c r="M209" s="60"/>
      <c r="N209" s="199"/>
      <c r="O209" s="61"/>
      <c r="P209" s="136"/>
      <c r="Q209" s="136"/>
      <c r="R209" s="136"/>
      <c r="S209" s="61"/>
      <c r="T209" s="136"/>
      <c r="U209" s="136"/>
      <c r="V209" s="136"/>
      <c r="W209" s="61"/>
      <c r="X209" s="136"/>
      <c r="Y209" s="136"/>
      <c r="Z209" s="136"/>
      <c r="AA209" s="61"/>
      <c r="AB209" s="136"/>
      <c r="AC209" s="136"/>
      <c r="AD209" s="136"/>
      <c r="AE209" s="61"/>
      <c r="AF209" s="136"/>
      <c r="AG209" s="136"/>
      <c r="AH209" s="136"/>
      <c r="AI209" s="61"/>
      <c r="AJ209" s="136"/>
      <c r="AK209" s="136"/>
      <c r="AL209" s="181"/>
      <c r="AM209" s="169"/>
      <c r="AN209" s="53"/>
    </row>
    <row r="210" spans="2:40" x14ac:dyDescent="0.25">
      <c r="B210" s="51"/>
      <c r="C210" s="165" t="str">
        <f t="shared" si="1"/>
        <v/>
      </c>
      <c r="D210" s="195"/>
      <c r="E210" s="201"/>
      <c r="F210" s="196"/>
      <c r="G210" s="194"/>
      <c r="H210" s="59"/>
      <c r="I210" s="59"/>
      <c r="J210" s="59"/>
      <c r="K210" s="59"/>
      <c r="L210" s="60"/>
      <c r="M210" s="60"/>
      <c r="N210" s="199"/>
      <c r="O210" s="61"/>
      <c r="P210" s="136"/>
      <c r="Q210" s="136"/>
      <c r="R210" s="136"/>
      <c r="S210" s="61"/>
      <c r="T210" s="136"/>
      <c r="U210" s="136"/>
      <c r="V210" s="136"/>
      <c r="W210" s="61"/>
      <c r="X210" s="136"/>
      <c r="Y210" s="136"/>
      <c r="Z210" s="136"/>
      <c r="AA210" s="61"/>
      <c r="AB210" s="136"/>
      <c r="AC210" s="136"/>
      <c r="AD210" s="136"/>
      <c r="AE210" s="61"/>
      <c r="AF210" s="136"/>
      <c r="AG210" s="136"/>
      <c r="AH210" s="136"/>
      <c r="AI210" s="61"/>
      <c r="AJ210" s="136"/>
      <c r="AK210" s="136"/>
      <c r="AL210" s="181"/>
      <c r="AM210" s="169"/>
      <c r="AN210" s="53"/>
    </row>
    <row r="211" spans="2:40" x14ac:dyDescent="0.25">
      <c r="B211" s="51"/>
      <c r="C211" s="165" t="str">
        <f t="shared" si="1"/>
        <v/>
      </c>
      <c r="D211" s="195"/>
      <c r="E211" s="201"/>
      <c r="F211" s="196"/>
      <c r="G211" s="194"/>
      <c r="H211" s="59"/>
      <c r="I211" s="59"/>
      <c r="J211" s="59"/>
      <c r="K211" s="59"/>
      <c r="L211" s="60"/>
      <c r="M211" s="60"/>
      <c r="N211" s="199"/>
      <c r="O211" s="61"/>
      <c r="P211" s="136"/>
      <c r="Q211" s="136"/>
      <c r="R211" s="136"/>
      <c r="S211" s="61"/>
      <c r="T211" s="136"/>
      <c r="U211" s="136"/>
      <c r="V211" s="136"/>
      <c r="W211" s="61"/>
      <c r="X211" s="136"/>
      <c r="Y211" s="136"/>
      <c r="Z211" s="136"/>
      <c r="AA211" s="61"/>
      <c r="AB211" s="136"/>
      <c r="AC211" s="136"/>
      <c r="AD211" s="136"/>
      <c r="AE211" s="61"/>
      <c r="AF211" s="136"/>
      <c r="AG211" s="136"/>
      <c r="AH211" s="136"/>
      <c r="AI211" s="61"/>
      <c r="AJ211" s="136"/>
      <c r="AK211" s="136"/>
      <c r="AL211" s="181"/>
      <c r="AM211" s="169"/>
      <c r="AN211" s="53"/>
    </row>
    <row r="212" spans="2:40" x14ac:dyDescent="0.25">
      <c r="B212" s="51"/>
      <c r="C212" s="165" t="str">
        <f t="shared" si="1"/>
        <v/>
      </c>
      <c r="D212" s="195"/>
      <c r="E212" s="201"/>
      <c r="F212" s="196"/>
      <c r="G212" s="194"/>
      <c r="H212" s="59"/>
      <c r="I212" s="59"/>
      <c r="J212" s="59"/>
      <c r="K212" s="59"/>
      <c r="L212" s="60"/>
      <c r="M212" s="60"/>
      <c r="N212" s="199"/>
      <c r="O212" s="61"/>
      <c r="P212" s="136"/>
      <c r="Q212" s="136"/>
      <c r="R212" s="136"/>
      <c r="S212" s="61"/>
      <c r="T212" s="136"/>
      <c r="U212" s="136"/>
      <c r="V212" s="136"/>
      <c r="W212" s="61"/>
      <c r="X212" s="136"/>
      <c r="Y212" s="136"/>
      <c r="Z212" s="136"/>
      <c r="AA212" s="61"/>
      <c r="AB212" s="136"/>
      <c r="AC212" s="136"/>
      <c r="AD212" s="136"/>
      <c r="AE212" s="61"/>
      <c r="AF212" s="136"/>
      <c r="AG212" s="136"/>
      <c r="AH212" s="136"/>
      <c r="AI212" s="61"/>
      <c r="AJ212" s="136"/>
      <c r="AK212" s="136"/>
      <c r="AL212" s="181"/>
      <c r="AM212" s="169"/>
      <c r="AN212" s="53"/>
    </row>
    <row r="213" spans="2:40" x14ac:dyDescent="0.25">
      <c r="B213" s="51"/>
      <c r="C213" s="165" t="str">
        <f t="shared" si="1"/>
        <v/>
      </c>
      <c r="D213" s="195"/>
      <c r="E213" s="201"/>
      <c r="F213" s="196"/>
      <c r="G213" s="194"/>
      <c r="H213" s="59"/>
      <c r="I213" s="59"/>
      <c r="J213" s="59"/>
      <c r="K213" s="59"/>
      <c r="L213" s="60"/>
      <c r="M213" s="60"/>
      <c r="N213" s="199"/>
      <c r="O213" s="61"/>
      <c r="P213" s="136"/>
      <c r="Q213" s="136"/>
      <c r="R213" s="136"/>
      <c r="S213" s="61"/>
      <c r="T213" s="136"/>
      <c r="U213" s="136"/>
      <c r="V213" s="136"/>
      <c r="W213" s="61"/>
      <c r="X213" s="136"/>
      <c r="Y213" s="136"/>
      <c r="Z213" s="136"/>
      <c r="AA213" s="61"/>
      <c r="AB213" s="136"/>
      <c r="AC213" s="136"/>
      <c r="AD213" s="136"/>
      <c r="AE213" s="61"/>
      <c r="AF213" s="136"/>
      <c r="AG213" s="136"/>
      <c r="AH213" s="136"/>
      <c r="AI213" s="61"/>
      <c r="AJ213" s="136"/>
      <c r="AK213" s="136"/>
      <c r="AL213" s="181"/>
      <c r="AM213" s="169"/>
      <c r="AN213" s="53"/>
    </row>
    <row r="214" spans="2:40" x14ac:dyDescent="0.25">
      <c r="B214" s="51"/>
      <c r="C214" s="165" t="str">
        <f t="shared" si="1"/>
        <v/>
      </c>
      <c r="D214" s="195"/>
      <c r="E214" s="201"/>
      <c r="F214" s="196"/>
      <c r="G214" s="194"/>
      <c r="H214" s="59"/>
      <c r="I214" s="59"/>
      <c r="J214" s="59"/>
      <c r="K214" s="59"/>
      <c r="L214" s="60"/>
      <c r="M214" s="60"/>
      <c r="N214" s="199"/>
      <c r="O214" s="61"/>
      <c r="P214" s="136"/>
      <c r="Q214" s="136"/>
      <c r="R214" s="136"/>
      <c r="S214" s="61"/>
      <c r="T214" s="136"/>
      <c r="U214" s="136"/>
      <c r="V214" s="136"/>
      <c r="W214" s="61"/>
      <c r="X214" s="136"/>
      <c r="Y214" s="136"/>
      <c r="Z214" s="136"/>
      <c r="AA214" s="61"/>
      <c r="AB214" s="136"/>
      <c r="AC214" s="136"/>
      <c r="AD214" s="136"/>
      <c r="AE214" s="61"/>
      <c r="AF214" s="136"/>
      <c r="AG214" s="136"/>
      <c r="AH214" s="136"/>
      <c r="AI214" s="61"/>
      <c r="AJ214" s="136"/>
      <c r="AK214" s="136"/>
      <c r="AL214" s="181"/>
      <c r="AM214" s="169"/>
      <c r="AN214" s="53"/>
    </row>
    <row r="215" spans="2:40" x14ac:dyDescent="0.25">
      <c r="B215" s="51"/>
      <c r="C215" s="165" t="str">
        <f t="shared" si="1"/>
        <v/>
      </c>
      <c r="D215" s="195"/>
      <c r="E215" s="201"/>
      <c r="F215" s="196"/>
      <c r="G215" s="194"/>
      <c r="H215" s="59"/>
      <c r="I215" s="59"/>
      <c r="J215" s="59"/>
      <c r="K215" s="59"/>
      <c r="L215" s="60"/>
      <c r="M215" s="60"/>
      <c r="N215" s="199"/>
      <c r="O215" s="61"/>
      <c r="P215" s="136"/>
      <c r="Q215" s="136"/>
      <c r="R215" s="136"/>
      <c r="S215" s="61"/>
      <c r="T215" s="136"/>
      <c r="U215" s="136"/>
      <c r="V215" s="136"/>
      <c r="W215" s="61"/>
      <c r="X215" s="136"/>
      <c r="Y215" s="136"/>
      <c r="Z215" s="136"/>
      <c r="AA215" s="61"/>
      <c r="AB215" s="136"/>
      <c r="AC215" s="136"/>
      <c r="AD215" s="136"/>
      <c r="AE215" s="61"/>
      <c r="AF215" s="136"/>
      <c r="AG215" s="136"/>
      <c r="AH215" s="136"/>
      <c r="AI215" s="61"/>
      <c r="AJ215" s="136"/>
      <c r="AK215" s="136"/>
      <c r="AL215" s="181"/>
      <c r="AM215" s="169"/>
      <c r="AN215" s="53"/>
    </row>
    <row r="216" spans="2:40" x14ac:dyDescent="0.25">
      <c r="B216" s="51"/>
      <c r="C216" s="165" t="str">
        <f t="shared" si="1"/>
        <v/>
      </c>
      <c r="D216" s="195"/>
      <c r="E216" s="201"/>
      <c r="F216" s="196"/>
      <c r="G216" s="194"/>
      <c r="H216" s="59"/>
      <c r="I216" s="59"/>
      <c r="J216" s="59"/>
      <c r="K216" s="59"/>
      <c r="L216" s="60"/>
      <c r="M216" s="60"/>
      <c r="N216" s="199"/>
      <c r="O216" s="61"/>
      <c r="P216" s="136"/>
      <c r="Q216" s="136"/>
      <c r="R216" s="136"/>
      <c r="S216" s="61"/>
      <c r="T216" s="136"/>
      <c r="U216" s="136"/>
      <c r="V216" s="136"/>
      <c r="W216" s="61"/>
      <c r="X216" s="136"/>
      <c r="Y216" s="136"/>
      <c r="Z216" s="136"/>
      <c r="AA216" s="61"/>
      <c r="AB216" s="136"/>
      <c r="AC216" s="136"/>
      <c r="AD216" s="136"/>
      <c r="AE216" s="61"/>
      <c r="AF216" s="136"/>
      <c r="AG216" s="136"/>
      <c r="AH216" s="136"/>
      <c r="AI216" s="61"/>
      <c r="AJ216" s="136"/>
      <c r="AK216" s="136"/>
      <c r="AL216" s="181"/>
      <c r="AM216" s="169"/>
      <c r="AN216" s="53"/>
    </row>
    <row r="217" spans="2:40" x14ac:dyDescent="0.25">
      <c r="B217" s="51"/>
      <c r="C217" s="165" t="str">
        <f t="shared" si="1"/>
        <v/>
      </c>
      <c r="D217" s="195"/>
      <c r="E217" s="201"/>
      <c r="F217" s="196"/>
      <c r="G217" s="194"/>
      <c r="H217" s="59"/>
      <c r="I217" s="59"/>
      <c r="J217" s="59"/>
      <c r="K217" s="59"/>
      <c r="L217" s="60"/>
      <c r="M217" s="60"/>
      <c r="N217" s="199"/>
      <c r="O217" s="61"/>
      <c r="P217" s="136"/>
      <c r="Q217" s="136"/>
      <c r="R217" s="136"/>
      <c r="S217" s="61"/>
      <c r="T217" s="136"/>
      <c r="U217" s="136"/>
      <c r="V217" s="136"/>
      <c r="W217" s="61"/>
      <c r="X217" s="136"/>
      <c r="Y217" s="136"/>
      <c r="Z217" s="136"/>
      <c r="AA217" s="61"/>
      <c r="AB217" s="136"/>
      <c r="AC217" s="136"/>
      <c r="AD217" s="136"/>
      <c r="AE217" s="61"/>
      <c r="AF217" s="136"/>
      <c r="AG217" s="136"/>
      <c r="AH217" s="136"/>
      <c r="AI217" s="61"/>
      <c r="AJ217" s="136"/>
      <c r="AK217" s="136"/>
      <c r="AL217" s="181"/>
      <c r="AM217" s="169"/>
      <c r="AN217" s="53"/>
    </row>
    <row r="218" spans="2:40" x14ac:dyDescent="0.25">
      <c r="B218" s="51"/>
      <c r="C218" s="165" t="str">
        <f t="shared" si="1"/>
        <v/>
      </c>
      <c r="D218" s="195"/>
      <c r="E218" s="201"/>
      <c r="F218" s="196"/>
      <c r="G218" s="194"/>
      <c r="H218" s="59"/>
      <c r="I218" s="59"/>
      <c r="J218" s="59"/>
      <c r="K218" s="59"/>
      <c r="L218" s="60"/>
      <c r="M218" s="60"/>
      <c r="N218" s="199"/>
      <c r="O218" s="61"/>
      <c r="P218" s="136"/>
      <c r="Q218" s="136"/>
      <c r="R218" s="136"/>
      <c r="S218" s="61"/>
      <c r="T218" s="136"/>
      <c r="U218" s="136"/>
      <c r="V218" s="136"/>
      <c r="W218" s="61"/>
      <c r="X218" s="136"/>
      <c r="Y218" s="136"/>
      <c r="Z218" s="136"/>
      <c r="AA218" s="61"/>
      <c r="AB218" s="136"/>
      <c r="AC218" s="136"/>
      <c r="AD218" s="136"/>
      <c r="AE218" s="61"/>
      <c r="AF218" s="136"/>
      <c r="AG218" s="136"/>
      <c r="AH218" s="136"/>
      <c r="AI218" s="61"/>
      <c r="AJ218" s="136"/>
      <c r="AK218" s="136"/>
      <c r="AL218" s="181"/>
      <c r="AM218" s="169"/>
      <c r="AN218" s="53"/>
    </row>
    <row r="219" spans="2:40" x14ac:dyDescent="0.25">
      <c r="B219" s="51"/>
      <c r="C219" s="165" t="str">
        <f t="shared" si="1"/>
        <v/>
      </c>
      <c r="D219" s="195"/>
      <c r="E219" s="201"/>
      <c r="F219" s="196"/>
      <c r="G219" s="194"/>
      <c r="H219" s="59"/>
      <c r="I219" s="59"/>
      <c r="J219" s="59"/>
      <c r="K219" s="59"/>
      <c r="L219" s="60"/>
      <c r="M219" s="60"/>
      <c r="N219" s="199"/>
      <c r="O219" s="61"/>
      <c r="P219" s="136"/>
      <c r="Q219" s="136"/>
      <c r="R219" s="136"/>
      <c r="S219" s="61"/>
      <c r="T219" s="136"/>
      <c r="U219" s="136"/>
      <c r="V219" s="136"/>
      <c r="W219" s="61"/>
      <c r="X219" s="136"/>
      <c r="Y219" s="136"/>
      <c r="Z219" s="136"/>
      <c r="AA219" s="61"/>
      <c r="AB219" s="136"/>
      <c r="AC219" s="136"/>
      <c r="AD219" s="136"/>
      <c r="AE219" s="61"/>
      <c r="AF219" s="136"/>
      <c r="AG219" s="136"/>
      <c r="AH219" s="136"/>
      <c r="AI219" s="61"/>
      <c r="AJ219" s="136"/>
      <c r="AK219" s="136"/>
      <c r="AL219" s="181"/>
      <c r="AM219" s="169"/>
      <c r="AN219" s="53"/>
    </row>
    <row r="220" spans="2:40" x14ac:dyDescent="0.25">
      <c r="B220" s="51"/>
      <c r="C220" s="165" t="str">
        <f t="shared" si="1"/>
        <v/>
      </c>
      <c r="D220" s="195"/>
      <c r="E220" s="201"/>
      <c r="F220" s="196"/>
      <c r="G220" s="194"/>
      <c r="H220" s="59"/>
      <c r="I220" s="59"/>
      <c r="J220" s="59"/>
      <c r="K220" s="59"/>
      <c r="L220" s="60"/>
      <c r="M220" s="60"/>
      <c r="N220" s="199"/>
      <c r="O220" s="61"/>
      <c r="P220" s="136"/>
      <c r="Q220" s="136"/>
      <c r="R220" s="136"/>
      <c r="S220" s="61"/>
      <c r="T220" s="136"/>
      <c r="U220" s="136"/>
      <c r="V220" s="136"/>
      <c r="W220" s="61"/>
      <c r="X220" s="136"/>
      <c r="Y220" s="136"/>
      <c r="Z220" s="136"/>
      <c r="AA220" s="61"/>
      <c r="AB220" s="136"/>
      <c r="AC220" s="136"/>
      <c r="AD220" s="136"/>
      <c r="AE220" s="61"/>
      <c r="AF220" s="136"/>
      <c r="AG220" s="136"/>
      <c r="AH220" s="136"/>
      <c r="AI220" s="61"/>
      <c r="AJ220" s="136"/>
      <c r="AK220" s="136"/>
      <c r="AL220" s="181"/>
      <c r="AM220" s="169"/>
      <c r="AN220" s="53"/>
    </row>
    <row r="221" spans="2:40" x14ac:dyDescent="0.25">
      <c r="B221" s="51"/>
      <c r="C221" s="165" t="str">
        <f t="shared" si="1"/>
        <v/>
      </c>
      <c r="D221" s="195"/>
      <c r="E221" s="201"/>
      <c r="F221" s="196"/>
      <c r="G221" s="194"/>
      <c r="H221" s="59"/>
      <c r="I221" s="59"/>
      <c r="J221" s="59"/>
      <c r="K221" s="59"/>
      <c r="L221" s="60"/>
      <c r="M221" s="60"/>
      <c r="N221" s="199"/>
      <c r="O221" s="61"/>
      <c r="P221" s="136"/>
      <c r="Q221" s="136"/>
      <c r="R221" s="136"/>
      <c r="S221" s="61"/>
      <c r="T221" s="136"/>
      <c r="U221" s="136"/>
      <c r="V221" s="136"/>
      <c r="W221" s="61"/>
      <c r="X221" s="136"/>
      <c r="Y221" s="136"/>
      <c r="Z221" s="136"/>
      <c r="AA221" s="61"/>
      <c r="AB221" s="136"/>
      <c r="AC221" s="136"/>
      <c r="AD221" s="136"/>
      <c r="AE221" s="61"/>
      <c r="AF221" s="136"/>
      <c r="AG221" s="136"/>
      <c r="AH221" s="136"/>
      <c r="AI221" s="61"/>
      <c r="AJ221" s="136"/>
      <c r="AK221" s="136"/>
      <c r="AL221" s="181"/>
      <c r="AM221" s="169"/>
      <c r="AN221" s="53"/>
    </row>
    <row r="222" spans="2:40" x14ac:dyDescent="0.25">
      <c r="B222" s="51"/>
      <c r="C222" s="165" t="str">
        <f t="shared" si="1"/>
        <v/>
      </c>
      <c r="D222" s="195"/>
      <c r="E222" s="201"/>
      <c r="F222" s="196"/>
      <c r="G222" s="194"/>
      <c r="H222" s="59"/>
      <c r="I222" s="59"/>
      <c r="J222" s="59"/>
      <c r="K222" s="59"/>
      <c r="L222" s="60"/>
      <c r="M222" s="60"/>
      <c r="N222" s="199"/>
      <c r="O222" s="61"/>
      <c r="P222" s="136"/>
      <c r="Q222" s="136"/>
      <c r="R222" s="136"/>
      <c r="S222" s="61"/>
      <c r="T222" s="136"/>
      <c r="U222" s="136"/>
      <c r="V222" s="136"/>
      <c r="W222" s="61"/>
      <c r="X222" s="136"/>
      <c r="Y222" s="136"/>
      <c r="Z222" s="136"/>
      <c r="AA222" s="61"/>
      <c r="AB222" s="136"/>
      <c r="AC222" s="136"/>
      <c r="AD222" s="136"/>
      <c r="AE222" s="61"/>
      <c r="AF222" s="136"/>
      <c r="AG222" s="136"/>
      <c r="AH222" s="136"/>
      <c r="AI222" s="61"/>
      <c r="AJ222" s="136"/>
      <c r="AK222" s="136"/>
      <c r="AL222" s="181"/>
      <c r="AM222" s="169"/>
      <c r="AN222" s="53"/>
    </row>
    <row r="223" spans="2:40" x14ac:dyDescent="0.25">
      <c r="B223" s="51"/>
      <c r="C223" s="165" t="str">
        <f t="shared" si="1"/>
        <v/>
      </c>
      <c r="D223" s="195"/>
      <c r="E223" s="201"/>
      <c r="F223" s="196"/>
      <c r="G223" s="194"/>
      <c r="H223" s="59"/>
      <c r="I223" s="59"/>
      <c r="J223" s="59"/>
      <c r="K223" s="59"/>
      <c r="L223" s="60"/>
      <c r="M223" s="60"/>
      <c r="N223" s="199"/>
      <c r="O223" s="61"/>
      <c r="P223" s="136"/>
      <c r="Q223" s="136"/>
      <c r="R223" s="136"/>
      <c r="S223" s="61"/>
      <c r="T223" s="136"/>
      <c r="U223" s="136"/>
      <c r="V223" s="136"/>
      <c r="W223" s="61"/>
      <c r="X223" s="136"/>
      <c r="Y223" s="136"/>
      <c r="Z223" s="136"/>
      <c r="AA223" s="61"/>
      <c r="AB223" s="136"/>
      <c r="AC223" s="136"/>
      <c r="AD223" s="136"/>
      <c r="AE223" s="61"/>
      <c r="AF223" s="136"/>
      <c r="AG223" s="136"/>
      <c r="AH223" s="136"/>
      <c r="AI223" s="61"/>
      <c r="AJ223" s="136"/>
      <c r="AK223" s="136"/>
      <c r="AL223" s="181"/>
      <c r="AM223" s="169"/>
      <c r="AN223" s="53"/>
    </row>
    <row r="224" spans="2:40" x14ac:dyDescent="0.25">
      <c r="B224" s="51"/>
      <c r="C224" s="165" t="str">
        <f t="shared" si="1"/>
        <v/>
      </c>
      <c r="D224" s="195"/>
      <c r="E224" s="201"/>
      <c r="F224" s="196"/>
      <c r="G224" s="194"/>
      <c r="H224" s="59"/>
      <c r="I224" s="59"/>
      <c r="J224" s="59"/>
      <c r="K224" s="59"/>
      <c r="L224" s="60"/>
      <c r="M224" s="60"/>
      <c r="N224" s="199"/>
      <c r="O224" s="61"/>
      <c r="P224" s="136"/>
      <c r="Q224" s="136"/>
      <c r="R224" s="136"/>
      <c r="S224" s="61"/>
      <c r="T224" s="136"/>
      <c r="U224" s="136"/>
      <c r="V224" s="136"/>
      <c r="W224" s="61"/>
      <c r="X224" s="136"/>
      <c r="Y224" s="136"/>
      <c r="Z224" s="136"/>
      <c r="AA224" s="61"/>
      <c r="AB224" s="136"/>
      <c r="AC224" s="136"/>
      <c r="AD224" s="136"/>
      <c r="AE224" s="61"/>
      <c r="AF224" s="136"/>
      <c r="AG224" s="136"/>
      <c r="AH224" s="136"/>
      <c r="AI224" s="61"/>
      <c r="AJ224" s="136"/>
      <c r="AK224" s="136"/>
      <c r="AL224" s="181"/>
      <c r="AM224" s="169"/>
      <c r="AN224" s="53"/>
    </row>
    <row r="225" spans="2:40" x14ac:dyDescent="0.25">
      <c r="B225" s="51"/>
      <c r="C225" s="165" t="str">
        <f t="shared" si="1"/>
        <v/>
      </c>
      <c r="D225" s="195"/>
      <c r="E225" s="201"/>
      <c r="F225" s="196"/>
      <c r="G225" s="194"/>
      <c r="H225" s="59"/>
      <c r="I225" s="59"/>
      <c r="J225" s="59"/>
      <c r="K225" s="59"/>
      <c r="L225" s="60"/>
      <c r="M225" s="60"/>
      <c r="N225" s="199"/>
      <c r="O225" s="61"/>
      <c r="P225" s="136"/>
      <c r="Q225" s="136"/>
      <c r="R225" s="136"/>
      <c r="S225" s="61"/>
      <c r="T225" s="136"/>
      <c r="U225" s="136"/>
      <c r="V225" s="136"/>
      <c r="W225" s="61"/>
      <c r="X225" s="136"/>
      <c r="Y225" s="136"/>
      <c r="Z225" s="136"/>
      <c r="AA225" s="61"/>
      <c r="AB225" s="136"/>
      <c r="AC225" s="136"/>
      <c r="AD225" s="136"/>
      <c r="AE225" s="61"/>
      <c r="AF225" s="136"/>
      <c r="AG225" s="136"/>
      <c r="AH225" s="136"/>
      <c r="AI225" s="61"/>
      <c r="AJ225" s="136"/>
      <c r="AK225" s="136"/>
      <c r="AL225" s="181"/>
      <c r="AM225" s="169"/>
      <c r="AN225" s="53"/>
    </row>
    <row r="226" spans="2:40" x14ac:dyDescent="0.25">
      <c r="B226" s="51"/>
      <c r="C226" s="165" t="str">
        <f t="shared" si="1"/>
        <v/>
      </c>
      <c r="D226" s="195"/>
      <c r="E226" s="201"/>
      <c r="F226" s="196"/>
      <c r="G226" s="194"/>
      <c r="H226" s="59"/>
      <c r="I226" s="59"/>
      <c r="J226" s="59"/>
      <c r="K226" s="59"/>
      <c r="L226" s="60"/>
      <c r="M226" s="60"/>
      <c r="N226" s="199"/>
      <c r="O226" s="61"/>
      <c r="P226" s="136"/>
      <c r="Q226" s="136"/>
      <c r="R226" s="136"/>
      <c r="S226" s="61"/>
      <c r="T226" s="136"/>
      <c r="U226" s="136"/>
      <c r="V226" s="136"/>
      <c r="W226" s="61"/>
      <c r="X226" s="136"/>
      <c r="Y226" s="136"/>
      <c r="Z226" s="136"/>
      <c r="AA226" s="61"/>
      <c r="AB226" s="136"/>
      <c r="AC226" s="136"/>
      <c r="AD226" s="136"/>
      <c r="AE226" s="61"/>
      <c r="AF226" s="136"/>
      <c r="AG226" s="136"/>
      <c r="AH226" s="136"/>
      <c r="AI226" s="61"/>
      <c r="AJ226" s="136"/>
      <c r="AK226" s="136"/>
      <c r="AL226" s="181"/>
      <c r="AM226" s="169"/>
      <c r="AN226" s="53"/>
    </row>
    <row r="227" spans="2:40" x14ac:dyDescent="0.25">
      <c r="B227" s="51"/>
      <c r="C227" s="165" t="str">
        <f t="shared" si="1"/>
        <v/>
      </c>
      <c r="D227" s="195"/>
      <c r="E227" s="201"/>
      <c r="F227" s="196"/>
      <c r="G227" s="194"/>
      <c r="H227" s="59"/>
      <c r="I227" s="59"/>
      <c r="J227" s="59"/>
      <c r="K227" s="59"/>
      <c r="L227" s="60"/>
      <c r="M227" s="60"/>
      <c r="N227" s="199"/>
      <c r="O227" s="61"/>
      <c r="P227" s="136"/>
      <c r="Q227" s="136"/>
      <c r="R227" s="136"/>
      <c r="S227" s="61"/>
      <c r="T227" s="136"/>
      <c r="U227" s="136"/>
      <c r="V227" s="136"/>
      <c r="W227" s="61"/>
      <c r="X227" s="136"/>
      <c r="Y227" s="136"/>
      <c r="Z227" s="136"/>
      <c r="AA227" s="61"/>
      <c r="AB227" s="136"/>
      <c r="AC227" s="136"/>
      <c r="AD227" s="136"/>
      <c r="AE227" s="61"/>
      <c r="AF227" s="136"/>
      <c r="AG227" s="136"/>
      <c r="AH227" s="136"/>
      <c r="AI227" s="61"/>
      <c r="AJ227" s="136"/>
      <c r="AK227" s="136"/>
      <c r="AL227" s="181"/>
      <c r="AM227" s="169"/>
      <c r="AN227" s="53"/>
    </row>
    <row r="228" spans="2:40" x14ac:dyDescent="0.25">
      <c r="B228" s="51"/>
      <c r="C228" s="165" t="str">
        <f t="shared" si="1"/>
        <v/>
      </c>
      <c r="D228" s="195"/>
      <c r="E228" s="201"/>
      <c r="F228" s="196"/>
      <c r="G228" s="194"/>
      <c r="H228" s="59"/>
      <c r="I228" s="59"/>
      <c r="J228" s="59"/>
      <c r="K228" s="59"/>
      <c r="L228" s="60"/>
      <c r="M228" s="60"/>
      <c r="N228" s="199"/>
      <c r="O228" s="61"/>
      <c r="P228" s="136"/>
      <c r="Q228" s="136"/>
      <c r="R228" s="136"/>
      <c r="S228" s="61"/>
      <c r="T228" s="136"/>
      <c r="U228" s="136"/>
      <c r="V228" s="136"/>
      <c r="W228" s="61"/>
      <c r="X228" s="136"/>
      <c r="Y228" s="136"/>
      <c r="Z228" s="136"/>
      <c r="AA228" s="61"/>
      <c r="AB228" s="136"/>
      <c r="AC228" s="136"/>
      <c r="AD228" s="136"/>
      <c r="AE228" s="61"/>
      <c r="AF228" s="136"/>
      <c r="AG228" s="136"/>
      <c r="AH228" s="136"/>
      <c r="AI228" s="61"/>
      <c r="AJ228" s="136"/>
      <c r="AK228" s="136"/>
      <c r="AL228" s="181"/>
      <c r="AM228" s="169"/>
      <c r="AN228" s="53"/>
    </row>
    <row r="229" spans="2:40" x14ac:dyDescent="0.25">
      <c r="B229" s="51"/>
      <c r="C229" s="165" t="str">
        <f t="shared" si="1"/>
        <v/>
      </c>
      <c r="D229" s="195"/>
      <c r="E229" s="201"/>
      <c r="F229" s="196"/>
      <c r="G229" s="194"/>
      <c r="H229" s="59"/>
      <c r="I229" s="59"/>
      <c r="J229" s="59"/>
      <c r="K229" s="59"/>
      <c r="L229" s="60"/>
      <c r="M229" s="60"/>
      <c r="N229" s="199"/>
      <c r="O229" s="61"/>
      <c r="P229" s="136"/>
      <c r="Q229" s="136"/>
      <c r="R229" s="136"/>
      <c r="S229" s="61"/>
      <c r="T229" s="136"/>
      <c r="U229" s="136"/>
      <c r="V229" s="136"/>
      <c r="W229" s="61"/>
      <c r="X229" s="136"/>
      <c r="Y229" s="136"/>
      <c r="Z229" s="136"/>
      <c r="AA229" s="61"/>
      <c r="AB229" s="136"/>
      <c r="AC229" s="136"/>
      <c r="AD229" s="136"/>
      <c r="AE229" s="61"/>
      <c r="AF229" s="136"/>
      <c r="AG229" s="136"/>
      <c r="AH229" s="136"/>
      <c r="AI229" s="61"/>
      <c r="AJ229" s="136"/>
      <c r="AK229" s="136"/>
      <c r="AL229" s="181"/>
      <c r="AM229" s="169"/>
      <c r="AN229" s="53"/>
    </row>
    <row r="230" spans="2:40" x14ac:dyDescent="0.25">
      <c r="B230" s="51"/>
      <c r="C230" s="165" t="str">
        <f t="shared" si="1"/>
        <v/>
      </c>
      <c r="D230" s="195"/>
      <c r="E230" s="201"/>
      <c r="F230" s="196"/>
      <c r="G230" s="194"/>
      <c r="H230" s="59"/>
      <c r="I230" s="59"/>
      <c r="J230" s="59"/>
      <c r="K230" s="59"/>
      <c r="L230" s="60"/>
      <c r="M230" s="60"/>
      <c r="N230" s="199"/>
      <c r="O230" s="61"/>
      <c r="P230" s="136"/>
      <c r="Q230" s="136"/>
      <c r="R230" s="136"/>
      <c r="S230" s="61"/>
      <c r="T230" s="136"/>
      <c r="U230" s="136"/>
      <c r="V230" s="136"/>
      <c r="W230" s="61"/>
      <c r="X230" s="136"/>
      <c r="Y230" s="136"/>
      <c r="Z230" s="136"/>
      <c r="AA230" s="61"/>
      <c r="AB230" s="136"/>
      <c r="AC230" s="136"/>
      <c r="AD230" s="136"/>
      <c r="AE230" s="61"/>
      <c r="AF230" s="136"/>
      <c r="AG230" s="136"/>
      <c r="AH230" s="136"/>
      <c r="AI230" s="61"/>
      <c r="AJ230" s="136"/>
      <c r="AK230" s="136"/>
      <c r="AL230" s="181"/>
      <c r="AM230" s="169"/>
      <c r="AN230" s="53"/>
    </row>
    <row r="231" spans="2:40" x14ac:dyDescent="0.25">
      <c r="B231" s="51"/>
      <c r="C231" s="165" t="str">
        <f t="shared" si="1"/>
        <v/>
      </c>
      <c r="D231" s="195"/>
      <c r="E231" s="201"/>
      <c r="F231" s="196"/>
      <c r="G231" s="194"/>
      <c r="H231" s="59"/>
      <c r="I231" s="59"/>
      <c r="J231" s="59"/>
      <c r="K231" s="59"/>
      <c r="L231" s="60"/>
      <c r="M231" s="60"/>
      <c r="N231" s="199"/>
      <c r="O231" s="61"/>
      <c r="P231" s="136"/>
      <c r="Q231" s="136"/>
      <c r="R231" s="136"/>
      <c r="S231" s="61"/>
      <c r="T231" s="136"/>
      <c r="U231" s="136"/>
      <c r="V231" s="136"/>
      <c r="W231" s="61"/>
      <c r="X231" s="136"/>
      <c r="Y231" s="136"/>
      <c r="Z231" s="136"/>
      <c r="AA231" s="61"/>
      <c r="AB231" s="136"/>
      <c r="AC231" s="136"/>
      <c r="AD231" s="136"/>
      <c r="AE231" s="61"/>
      <c r="AF231" s="136"/>
      <c r="AG231" s="136"/>
      <c r="AH231" s="136"/>
      <c r="AI231" s="61"/>
      <c r="AJ231" s="136"/>
      <c r="AK231" s="136"/>
      <c r="AL231" s="181"/>
      <c r="AM231" s="169"/>
      <c r="AN231" s="53"/>
    </row>
    <row r="232" spans="2:40" x14ac:dyDescent="0.25">
      <c r="B232" s="51"/>
      <c r="C232" s="165" t="str">
        <f t="shared" si="1"/>
        <v/>
      </c>
      <c r="D232" s="195"/>
      <c r="E232" s="201"/>
      <c r="F232" s="196"/>
      <c r="G232" s="194"/>
      <c r="H232" s="59"/>
      <c r="I232" s="59"/>
      <c r="J232" s="59"/>
      <c r="K232" s="59"/>
      <c r="L232" s="60"/>
      <c r="M232" s="60"/>
      <c r="N232" s="199"/>
      <c r="O232" s="61"/>
      <c r="P232" s="136"/>
      <c r="Q232" s="136"/>
      <c r="R232" s="136"/>
      <c r="S232" s="61"/>
      <c r="T232" s="136"/>
      <c r="U232" s="136"/>
      <c r="V232" s="136"/>
      <c r="W232" s="61"/>
      <c r="X232" s="136"/>
      <c r="Y232" s="136"/>
      <c r="Z232" s="136"/>
      <c r="AA232" s="61"/>
      <c r="AB232" s="136"/>
      <c r="AC232" s="136"/>
      <c r="AD232" s="136"/>
      <c r="AE232" s="61"/>
      <c r="AF232" s="136"/>
      <c r="AG232" s="136"/>
      <c r="AH232" s="136"/>
      <c r="AI232" s="61"/>
      <c r="AJ232" s="136"/>
      <c r="AK232" s="136"/>
      <c r="AL232" s="181"/>
      <c r="AM232" s="169"/>
      <c r="AN232" s="53"/>
    </row>
    <row r="233" spans="2:40" x14ac:dyDescent="0.25">
      <c r="B233" s="51"/>
      <c r="C233" s="165" t="str">
        <f t="shared" si="1"/>
        <v/>
      </c>
      <c r="D233" s="195"/>
      <c r="E233" s="201"/>
      <c r="F233" s="196"/>
      <c r="G233" s="194"/>
      <c r="H233" s="59"/>
      <c r="I233" s="59"/>
      <c r="J233" s="59"/>
      <c r="K233" s="59"/>
      <c r="L233" s="60"/>
      <c r="M233" s="60"/>
      <c r="N233" s="199"/>
      <c r="O233" s="61"/>
      <c r="P233" s="136"/>
      <c r="Q233" s="136"/>
      <c r="R233" s="136"/>
      <c r="S233" s="61"/>
      <c r="T233" s="136"/>
      <c r="U233" s="136"/>
      <c r="V233" s="136"/>
      <c r="W233" s="61"/>
      <c r="X233" s="136"/>
      <c r="Y233" s="136"/>
      <c r="Z233" s="136"/>
      <c r="AA233" s="61"/>
      <c r="AB233" s="136"/>
      <c r="AC233" s="136"/>
      <c r="AD233" s="136"/>
      <c r="AE233" s="61"/>
      <c r="AF233" s="136"/>
      <c r="AG233" s="136"/>
      <c r="AH233" s="136"/>
      <c r="AI233" s="61"/>
      <c r="AJ233" s="136"/>
      <c r="AK233" s="136"/>
      <c r="AL233" s="181"/>
      <c r="AM233" s="169"/>
      <c r="AN233" s="53"/>
    </row>
    <row r="234" spans="2:40" x14ac:dyDescent="0.25">
      <c r="B234" s="51"/>
      <c r="C234" s="165" t="str">
        <f t="shared" si="1"/>
        <v/>
      </c>
      <c r="D234" s="195"/>
      <c r="E234" s="201"/>
      <c r="F234" s="196"/>
      <c r="G234" s="194"/>
      <c r="H234" s="59"/>
      <c r="I234" s="59"/>
      <c r="J234" s="59"/>
      <c r="K234" s="59"/>
      <c r="L234" s="60"/>
      <c r="M234" s="60"/>
      <c r="N234" s="199"/>
      <c r="O234" s="61"/>
      <c r="P234" s="136"/>
      <c r="Q234" s="136"/>
      <c r="R234" s="136"/>
      <c r="S234" s="61"/>
      <c r="T234" s="136"/>
      <c r="U234" s="136"/>
      <c r="V234" s="136"/>
      <c r="W234" s="61"/>
      <c r="X234" s="136"/>
      <c r="Y234" s="136"/>
      <c r="Z234" s="136"/>
      <c r="AA234" s="61"/>
      <c r="AB234" s="136"/>
      <c r="AC234" s="136"/>
      <c r="AD234" s="136"/>
      <c r="AE234" s="61"/>
      <c r="AF234" s="136"/>
      <c r="AG234" s="136"/>
      <c r="AH234" s="136"/>
      <c r="AI234" s="61"/>
      <c r="AJ234" s="136"/>
      <c r="AK234" s="136"/>
      <c r="AL234" s="181"/>
      <c r="AM234" s="169"/>
      <c r="AN234" s="53"/>
    </row>
    <row r="235" spans="2:40" x14ac:dyDescent="0.25">
      <c r="B235" s="51"/>
      <c r="C235" s="165" t="str">
        <f t="shared" si="1"/>
        <v/>
      </c>
      <c r="D235" s="195"/>
      <c r="E235" s="201"/>
      <c r="F235" s="196"/>
      <c r="G235" s="194"/>
      <c r="H235" s="59"/>
      <c r="I235" s="59"/>
      <c r="J235" s="59"/>
      <c r="K235" s="59"/>
      <c r="L235" s="60"/>
      <c r="M235" s="60"/>
      <c r="N235" s="199"/>
      <c r="O235" s="61"/>
      <c r="P235" s="136"/>
      <c r="Q235" s="136"/>
      <c r="R235" s="136"/>
      <c r="S235" s="61"/>
      <c r="T235" s="136"/>
      <c r="U235" s="136"/>
      <c r="V235" s="136"/>
      <c r="W235" s="61"/>
      <c r="X235" s="136"/>
      <c r="Y235" s="136"/>
      <c r="Z235" s="136"/>
      <c r="AA235" s="61"/>
      <c r="AB235" s="136"/>
      <c r="AC235" s="136"/>
      <c r="AD235" s="136"/>
      <c r="AE235" s="61"/>
      <c r="AF235" s="136"/>
      <c r="AG235" s="136"/>
      <c r="AH235" s="136"/>
      <c r="AI235" s="61"/>
      <c r="AJ235" s="136"/>
      <c r="AK235" s="136"/>
      <c r="AL235" s="181"/>
      <c r="AM235" s="169"/>
      <c r="AN235" s="53"/>
    </row>
    <row r="236" spans="2:40" x14ac:dyDescent="0.25">
      <c r="B236" s="51"/>
      <c r="C236" s="165" t="str">
        <f t="shared" si="1"/>
        <v/>
      </c>
      <c r="D236" s="195"/>
      <c r="E236" s="201"/>
      <c r="F236" s="196"/>
      <c r="G236" s="194"/>
      <c r="H236" s="59"/>
      <c r="I236" s="59"/>
      <c r="J236" s="59"/>
      <c r="K236" s="59"/>
      <c r="L236" s="60"/>
      <c r="M236" s="60"/>
      <c r="N236" s="199"/>
      <c r="O236" s="61"/>
      <c r="P236" s="136"/>
      <c r="Q236" s="136"/>
      <c r="R236" s="136"/>
      <c r="S236" s="61"/>
      <c r="T236" s="136"/>
      <c r="U236" s="136"/>
      <c r="V236" s="136"/>
      <c r="W236" s="61"/>
      <c r="X236" s="136"/>
      <c r="Y236" s="136"/>
      <c r="Z236" s="136"/>
      <c r="AA236" s="61"/>
      <c r="AB236" s="136"/>
      <c r="AC236" s="136"/>
      <c r="AD236" s="136"/>
      <c r="AE236" s="61"/>
      <c r="AF236" s="136"/>
      <c r="AG236" s="136"/>
      <c r="AH236" s="136"/>
      <c r="AI236" s="61"/>
      <c r="AJ236" s="136"/>
      <c r="AK236" s="136"/>
      <c r="AL236" s="181"/>
      <c r="AM236" s="169"/>
      <c r="AN236" s="53"/>
    </row>
    <row r="237" spans="2:40" x14ac:dyDescent="0.25">
      <c r="B237" s="51"/>
      <c r="C237" s="165" t="str">
        <f t="shared" si="1"/>
        <v/>
      </c>
      <c r="D237" s="195"/>
      <c r="E237" s="201"/>
      <c r="F237" s="196"/>
      <c r="G237" s="194"/>
      <c r="H237" s="59"/>
      <c r="I237" s="59"/>
      <c r="J237" s="59"/>
      <c r="K237" s="59"/>
      <c r="L237" s="60"/>
      <c r="M237" s="60"/>
      <c r="N237" s="199"/>
      <c r="O237" s="61"/>
      <c r="P237" s="136"/>
      <c r="Q237" s="136"/>
      <c r="R237" s="136"/>
      <c r="S237" s="61"/>
      <c r="T237" s="136"/>
      <c r="U237" s="136"/>
      <c r="V237" s="136"/>
      <c r="W237" s="61"/>
      <c r="X237" s="136"/>
      <c r="Y237" s="136"/>
      <c r="Z237" s="136"/>
      <c r="AA237" s="61"/>
      <c r="AB237" s="136"/>
      <c r="AC237" s="136"/>
      <c r="AD237" s="136"/>
      <c r="AE237" s="61"/>
      <c r="AF237" s="136"/>
      <c r="AG237" s="136"/>
      <c r="AH237" s="136"/>
      <c r="AI237" s="61"/>
      <c r="AJ237" s="136"/>
      <c r="AK237" s="136"/>
      <c r="AL237" s="181"/>
      <c r="AM237" s="169"/>
      <c r="AN237" s="53"/>
    </row>
    <row r="238" spans="2:40" x14ac:dyDescent="0.25">
      <c r="B238" s="51"/>
      <c r="C238" s="165" t="str">
        <f t="shared" si="1"/>
        <v/>
      </c>
      <c r="D238" s="195"/>
      <c r="E238" s="201"/>
      <c r="F238" s="196"/>
      <c r="G238" s="194"/>
      <c r="H238" s="59"/>
      <c r="I238" s="59"/>
      <c r="J238" s="59"/>
      <c r="K238" s="59"/>
      <c r="L238" s="60"/>
      <c r="M238" s="60"/>
      <c r="N238" s="199"/>
      <c r="O238" s="61"/>
      <c r="P238" s="136"/>
      <c r="Q238" s="136"/>
      <c r="R238" s="136"/>
      <c r="S238" s="61"/>
      <c r="T238" s="136"/>
      <c r="U238" s="136"/>
      <c r="V238" s="136"/>
      <c r="W238" s="61"/>
      <c r="X238" s="136"/>
      <c r="Y238" s="136"/>
      <c r="Z238" s="136"/>
      <c r="AA238" s="61"/>
      <c r="AB238" s="136"/>
      <c r="AC238" s="136"/>
      <c r="AD238" s="136"/>
      <c r="AE238" s="61"/>
      <c r="AF238" s="136"/>
      <c r="AG238" s="136"/>
      <c r="AH238" s="136"/>
      <c r="AI238" s="61"/>
      <c r="AJ238" s="136"/>
      <c r="AK238" s="136"/>
      <c r="AL238" s="181"/>
      <c r="AM238" s="169"/>
      <c r="AN238" s="53"/>
    </row>
    <row r="239" spans="2:40" x14ac:dyDescent="0.25">
      <c r="B239" s="51"/>
      <c r="C239" s="165" t="str">
        <f t="shared" si="1"/>
        <v/>
      </c>
      <c r="D239" s="195"/>
      <c r="E239" s="201"/>
      <c r="F239" s="196"/>
      <c r="G239" s="194"/>
      <c r="H239" s="59"/>
      <c r="I239" s="59"/>
      <c r="J239" s="59"/>
      <c r="K239" s="59"/>
      <c r="L239" s="60"/>
      <c r="M239" s="60"/>
      <c r="N239" s="199"/>
      <c r="O239" s="61"/>
      <c r="P239" s="136"/>
      <c r="Q239" s="136"/>
      <c r="R239" s="136"/>
      <c r="S239" s="61"/>
      <c r="T239" s="136"/>
      <c r="U239" s="136"/>
      <c r="V239" s="136"/>
      <c r="W239" s="61"/>
      <c r="X239" s="136"/>
      <c r="Y239" s="136"/>
      <c r="Z239" s="136"/>
      <c r="AA239" s="61"/>
      <c r="AB239" s="136"/>
      <c r="AC239" s="136"/>
      <c r="AD239" s="136"/>
      <c r="AE239" s="61"/>
      <c r="AF239" s="136"/>
      <c r="AG239" s="136"/>
      <c r="AH239" s="136"/>
      <c r="AI239" s="61"/>
      <c r="AJ239" s="136"/>
      <c r="AK239" s="136"/>
      <c r="AL239" s="181"/>
      <c r="AM239" s="169"/>
      <c r="AN239" s="53"/>
    </row>
    <row r="240" spans="2:40" x14ac:dyDescent="0.25">
      <c r="B240" s="51"/>
      <c r="C240" s="165" t="str">
        <f t="shared" si="1"/>
        <v/>
      </c>
      <c r="D240" s="195"/>
      <c r="E240" s="201"/>
      <c r="F240" s="196"/>
      <c r="G240" s="194"/>
      <c r="H240" s="59"/>
      <c r="I240" s="59"/>
      <c r="J240" s="59"/>
      <c r="K240" s="59"/>
      <c r="L240" s="60"/>
      <c r="M240" s="60"/>
      <c r="N240" s="199"/>
      <c r="O240" s="61"/>
      <c r="P240" s="136"/>
      <c r="Q240" s="136"/>
      <c r="R240" s="136"/>
      <c r="S240" s="61"/>
      <c r="T240" s="136"/>
      <c r="U240" s="136"/>
      <c r="V240" s="136"/>
      <c r="W240" s="61"/>
      <c r="X240" s="136"/>
      <c r="Y240" s="136"/>
      <c r="Z240" s="136"/>
      <c r="AA240" s="61"/>
      <c r="AB240" s="136"/>
      <c r="AC240" s="136"/>
      <c r="AD240" s="136"/>
      <c r="AE240" s="61"/>
      <c r="AF240" s="136"/>
      <c r="AG240" s="136"/>
      <c r="AH240" s="136"/>
      <c r="AI240" s="61"/>
      <c r="AJ240" s="136"/>
      <c r="AK240" s="136"/>
      <c r="AL240" s="181"/>
      <c r="AM240" s="169"/>
      <c r="AN240" s="53"/>
    </row>
    <row r="241" spans="2:40" x14ac:dyDescent="0.25">
      <c r="B241" s="51"/>
      <c r="C241" s="165" t="str">
        <f t="shared" si="1"/>
        <v/>
      </c>
      <c r="D241" s="195"/>
      <c r="E241" s="201"/>
      <c r="F241" s="196"/>
      <c r="G241" s="194"/>
      <c r="H241" s="59"/>
      <c r="I241" s="59"/>
      <c r="J241" s="59"/>
      <c r="K241" s="59"/>
      <c r="L241" s="60"/>
      <c r="M241" s="60"/>
      <c r="N241" s="199"/>
      <c r="O241" s="61"/>
      <c r="P241" s="136"/>
      <c r="Q241" s="136"/>
      <c r="R241" s="136"/>
      <c r="S241" s="61"/>
      <c r="T241" s="136"/>
      <c r="U241" s="136"/>
      <c r="V241" s="136"/>
      <c r="W241" s="61"/>
      <c r="X241" s="136"/>
      <c r="Y241" s="136"/>
      <c r="Z241" s="136"/>
      <c r="AA241" s="61"/>
      <c r="AB241" s="136"/>
      <c r="AC241" s="136"/>
      <c r="AD241" s="136"/>
      <c r="AE241" s="61"/>
      <c r="AF241" s="136"/>
      <c r="AG241" s="136"/>
      <c r="AH241" s="136"/>
      <c r="AI241" s="61"/>
      <c r="AJ241" s="136"/>
      <c r="AK241" s="136"/>
      <c r="AL241" s="181"/>
      <c r="AM241" s="169"/>
      <c r="AN241" s="53"/>
    </row>
    <row r="242" spans="2:40" x14ac:dyDescent="0.25">
      <c r="B242" s="51"/>
      <c r="C242" s="165" t="str">
        <f t="shared" si="1"/>
        <v/>
      </c>
      <c r="D242" s="195"/>
      <c r="E242" s="201"/>
      <c r="F242" s="196"/>
      <c r="G242" s="194"/>
      <c r="H242" s="59"/>
      <c r="I242" s="59"/>
      <c r="J242" s="59"/>
      <c r="K242" s="59"/>
      <c r="L242" s="60"/>
      <c r="M242" s="60"/>
      <c r="N242" s="199"/>
      <c r="O242" s="61"/>
      <c r="P242" s="136"/>
      <c r="Q242" s="136"/>
      <c r="R242" s="136"/>
      <c r="S242" s="61"/>
      <c r="T242" s="136"/>
      <c r="U242" s="136"/>
      <c r="V242" s="136"/>
      <c r="W242" s="61"/>
      <c r="X242" s="136"/>
      <c r="Y242" s="136"/>
      <c r="Z242" s="136"/>
      <c r="AA242" s="61"/>
      <c r="AB242" s="136"/>
      <c r="AC242" s="136"/>
      <c r="AD242" s="136"/>
      <c r="AE242" s="61"/>
      <c r="AF242" s="136"/>
      <c r="AG242" s="136"/>
      <c r="AH242" s="136"/>
      <c r="AI242" s="61"/>
      <c r="AJ242" s="136"/>
      <c r="AK242" s="136"/>
      <c r="AL242" s="181"/>
      <c r="AM242" s="169"/>
      <c r="AN242" s="53"/>
    </row>
    <row r="243" spans="2:40" x14ac:dyDescent="0.25">
      <c r="B243" s="51"/>
      <c r="C243" s="165" t="str">
        <f t="shared" si="1"/>
        <v/>
      </c>
      <c r="D243" s="195"/>
      <c r="E243" s="201"/>
      <c r="F243" s="196"/>
      <c r="G243" s="194"/>
      <c r="H243" s="59"/>
      <c r="I243" s="59"/>
      <c r="J243" s="59"/>
      <c r="K243" s="59"/>
      <c r="L243" s="60"/>
      <c r="M243" s="60"/>
      <c r="N243" s="199"/>
      <c r="O243" s="61"/>
      <c r="P243" s="136"/>
      <c r="Q243" s="136"/>
      <c r="R243" s="136"/>
      <c r="S243" s="61"/>
      <c r="T243" s="136"/>
      <c r="U243" s="136"/>
      <c r="V243" s="136"/>
      <c r="W243" s="61"/>
      <c r="X243" s="136"/>
      <c r="Y243" s="136"/>
      <c r="Z243" s="136"/>
      <c r="AA243" s="61"/>
      <c r="AB243" s="136"/>
      <c r="AC243" s="136"/>
      <c r="AD243" s="136"/>
      <c r="AE243" s="61"/>
      <c r="AF243" s="136"/>
      <c r="AG243" s="136"/>
      <c r="AH243" s="136"/>
      <c r="AI243" s="61"/>
      <c r="AJ243" s="136"/>
      <c r="AK243" s="136"/>
      <c r="AL243" s="181"/>
      <c r="AM243" s="169"/>
      <c r="AN243" s="53"/>
    </row>
    <row r="244" spans="2:40" x14ac:dyDescent="0.25">
      <c r="B244" s="51"/>
      <c r="C244" s="165" t="str">
        <f t="shared" si="1"/>
        <v/>
      </c>
      <c r="D244" s="195"/>
      <c r="E244" s="201"/>
      <c r="F244" s="196"/>
      <c r="G244" s="194"/>
      <c r="H244" s="59"/>
      <c r="I244" s="59"/>
      <c r="J244" s="59"/>
      <c r="K244" s="59"/>
      <c r="L244" s="60"/>
      <c r="M244" s="60"/>
      <c r="N244" s="199"/>
      <c r="O244" s="61"/>
      <c r="P244" s="136"/>
      <c r="Q244" s="136"/>
      <c r="R244" s="136"/>
      <c r="S244" s="61"/>
      <c r="T244" s="136"/>
      <c r="U244" s="136"/>
      <c r="V244" s="136"/>
      <c r="W244" s="61"/>
      <c r="X244" s="136"/>
      <c r="Y244" s="136"/>
      <c r="Z244" s="136"/>
      <c r="AA244" s="61"/>
      <c r="AB244" s="136"/>
      <c r="AC244" s="136"/>
      <c r="AD244" s="136"/>
      <c r="AE244" s="61"/>
      <c r="AF244" s="136"/>
      <c r="AG244" s="136"/>
      <c r="AH244" s="136"/>
      <c r="AI244" s="61"/>
      <c r="AJ244" s="136"/>
      <c r="AK244" s="136"/>
      <c r="AL244" s="181"/>
      <c r="AM244" s="169"/>
      <c r="AN244" s="53"/>
    </row>
    <row r="245" spans="2:40" x14ac:dyDescent="0.25">
      <c r="B245" s="51"/>
      <c r="C245" s="165" t="str">
        <f t="shared" si="1"/>
        <v/>
      </c>
      <c r="D245" s="195"/>
      <c r="E245" s="201"/>
      <c r="F245" s="196"/>
      <c r="G245" s="194"/>
      <c r="H245" s="59"/>
      <c r="I245" s="59"/>
      <c r="J245" s="59"/>
      <c r="K245" s="59"/>
      <c r="L245" s="60"/>
      <c r="M245" s="60"/>
      <c r="N245" s="199"/>
      <c r="O245" s="61"/>
      <c r="P245" s="136"/>
      <c r="Q245" s="136"/>
      <c r="R245" s="136"/>
      <c r="S245" s="61"/>
      <c r="T245" s="136"/>
      <c r="U245" s="136"/>
      <c r="V245" s="136"/>
      <c r="W245" s="61"/>
      <c r="X245" s="136"/>
      <c r="Y245" s="136"/>
      <c r="Z245" s="136"/>
      <c r="AA245" s="61"/>
      <c r="AB245" s="136"/>
      <c r="AC245" s="136"/>
      <c r="AD245" s="136"/>
      <c r="AE245" s="61"/>
      <c r="AF245" s="136"/>
      <c r="AG245" s="136"/>
      <c r="AH245" s="136"/>
      <c r="AI245" s="61"/>
      <c r="AJ245" s="136"/>
      <c r="AK245" s="136"/>
      <c r="AL245" s="181"/>
      <c r="AM245" s="169"/>
      <c r="AN245" s="53"/>
    </row>
    <row r="246" spans="2:40" x14ac:dyDescent="0.25">
      <c r="B246" s="51"/>
      <c r="C246" s="165" t="str">
        <f t="shared" si="1"/>
        <v/>
      </c>
      <c r="D246" s="195"/>
      <c r="E246" s="201"/>
      <c r="F246" s="196"/>
      <c r="G246" s="194"/>
      <c r="H246" s="59"/>
      <c r="I246" s="59"/>
      <c r="J246" s="59"/>
      <c r="K246" s="59"/>
      <c r="L246" s="60"/>
      <c r="M246" s="60"/>
      <c r="N246" s="199"/>
      <c r="O246" s="61"/>
      <c r="P246" s="136"/>
      <c r="Q246" s="136"/>
      <c r="R246" s="136"/>
      <c r="S246" s="61"/>
      <c r="T246" s="136"/>
      <c r="U246" s="136"/>
      <c r="V246" s="136"/>
      <c r="W246" s="61"/>
      <c r="X246" s="136"/>
      <c r="Y246" s="136"/>
      <c r="Z246" s="136"/>
      <c r="AA246" s="61"/>
      <c r="AB246" s="136"/>
      <c r="AC246" s="136"/>
      <c r="AD246" s="136"/>
      <c r="AE246" s="61"/>
      <c r="AF246" s="136"/>
      <c r="AG246" s="136"/>
      <c r="AH246" s="136"/>
      <c r="AI246" s="61"/>
      <c r="AJ246" s="136"/>
      <c r="AK246" s="136"/>
      <c r="AL246" s="181"/>
      <c r="AM246" s="169"/>
      <c r="AN246" s="53"/>
    </row>
    <row r="247" spans="2:40" x14ac:dyDescent="0.25">
      <c r="B247" s="51"/>
      <c r="C247" s="165" t="str">
        <f t="shared" si="1"/>
        <v/>
      </c>
      <c r="D247" s="195"/>
      <c r="E247" s="201"/>
      <c r="F247" s="196"/>
      <c r="G247" s="194"/>
      <c r="H247" s="59"/>
      <c r="I247" s="59"/>
      <c r="J247" s="59"/>
      <c r="K247" s="59"/>
      <c r="L247" s="60"/>
      <c r="M247" s="60"/>
      <c r="N247" s="199"/>
      <c r="O247" s="61"/>
      <c r="P247" s="136"/>
      <c r="Q247" s="136"/>
      <c r="R247" s="136"/>
      <c r="S247" s="61"/>
      <c r="T247" s="136"/>
      <c r="U247" s="136"/>
      <c r="V247" s="136"/>
      <c r="W247" s="61"/>
      <c r="X247" s="136"/>
      <c r="Y247" s="136"/>
      <c r="Z247" s="136"/>
      <c r="AA247" s="61"/>
      <c r="AB247" s="136"/>
      <c r="AC247" s="136"/>
      <c r="AD247" s="136"/>
      <c r="AE247" s="61"/>
      <c r="AF247" s="136"/>
      <c r="AG247" s="136"/>
      <c r="AH247" s="136"/>
      <c r="AI247" s="61"/>
      <c r="AJ247" s="136"/>
      <c r="AK247" s="136"/>
      <c r="AL247" s="181"/>
      <c r="AM247" s="169"/>
      <c r="AN247" s="53"/>
    </row>
    <row r="248" spans="2:40" x14ac:dyDescent="0.25">
      <c r="B248" s="51"/>
      <c r="C248" s="165" t="str">
        <f t="shared" si="1"/>
        <v/>
      </c>
      <c r="D248" s="195"/>
      <c r="E248" s="201"/>
      <c r="F248" s="196"/>
      <c r="G248" s="194"/>
      <c r="H248" s="59"/>
      <c r="I248" s="59"/>
      <c r="J248" s="59"/>
      <c r="K248" s="59"/>
      <c r="L248" s="60"/>
      <c r="M248" s="60"/>
      <c r="N248" s="199"/>
      <c r="O248" s="61"/>
      <c r="P248" s="136"/>
      <c r="Q248" s="136"/>
      <c r="R248" s="136"/>
      <c r="S248" s="61"/>
      <c r="T248" s="136"/>
      <c r="U248" s="136"/>
      <c r="V248" s="136"/>
      <c r="W248" s="61"/>
      <c r="X248" s="136"/>
      <c r="Y248" s="136"/>
      <c r="Z248" s="136"/>
      <c r="AA248" s="61"/>
      <c r="AB248" s="136"/>
      <c r="AC248" s="136"/>
      <c r="AD248" s="136"/>
      <c r="AE248" s="61"/>
      <c r="AF248" s="136"/>
      <c r="AG248" s="136"/>
      <c r="AH248" s="136"/>
      <c r="AI248" s="61"/>
      <c r="AJ248" s="136"/>
      <c r="AK248" s="136"/>
      <c r="AL248" s="181"/>
      <c r="AM248" s="169"/>
      <c r="AN248" s="53"/>
    </row>
    <row r="249" spans="2:40" x14ac:dyDescent="0.25">
      <c r="B249" s="51"/>
      <c r="C249" s="165" t="str">
        <f t="shared" si="1"/>
        <v/>
      </c>
      <c r="D249" s="195"/>
      <c r="E249" s="201"/>
      <c r="F249" s="196"/>
      <c r="G249" s="194"/>
      <c r="H249" s="59"/>
      <c r="I249" s="59"/>
      <c r="J249" s="59"/>
      <c r="K249" s="59"/>
      <c r="L249" s="60"/>
      <c r="M249" s="60"/>
      <c r="N249" s="199"/>
      <c r="O249" s="61"/>
      <c r="P249" s="136"/>
      <c r="Q249" s="136"/>
      <c r="R249" s="136"/>
      <c r="S249" s="61"/>
      <c r="T249" s="136"/>
      <c r="U249" s="136"/>
      <c r="V249" s="136"/>
      <c r="W249" s="61"/>
      <c r="X249" s="136"/>
      <c r="Y249" s="136"/>
      <c r="Z249" s="136"/>
      <c r="AA249" s="61"/>
      <c r="AB249" s="136"/>
      <c r="AC249" s="136"/>
      <c r="AD249" s="136"/>
      <c r="AE249" s="61"/>
      <c r="AF249" s="136"/>
      <c r="AG249" s="136"/>
      <c r="AH249" s="136"/>
      <c r="AI249" s="61"/>
      <c r="AJ249" s="136"/>
      <c r="AK249" s="136"/>
      <c r="AL249" s="181"/>
      <c r="AM249" s="169"/>
      <c r="AN249" s="53"/>
    </row>
    <row r="250" spans="2:40" x14ac:dyDescent="0.25">
      <c r="B250" s="51"/>
      <c r="C250" s="165" t="str">
        <f t="shared" si="1"/>
        <v/>
      </c>
      <c r="D250" s="195"/>
      <c r="E250" s="201"/>
      <c r="F250" s="196"/>
      <c r="G250" s="194"/>
      <c r="H250" s="59"/>
      <c r="I250" s="59"/>
      <c r="J250" s="59"/>
      <c r="K250" s="59"/>
      <c r="L250" s="60"/>
      <c r="M250" s="60"/>
      <c r="N250" s="199"/>
      <c r="O250" s="61"/>
      <c r="P250" s="136"/>
      <c r="Q250" s="136"/>
      <c r="R250" s="136"/>
      <c r="S250" s="61"/>
      <c r="T250" s="136"/>
      <c r="U250" s="136"/>
      <c r="V250" s="136"/>
      <c r="W250" s="61"/>
      <c r="X250" s="136"/>
      <c r="Y250" s="136"/>
      <c r="Z250" s="136"/>
      <c r="AA250" s="61"/>
      <c r="AB250" s="136"/>
      <c r="AC250" s="136"/>
      <c r="AD250" s="136"/>
      <c r="AE250" s="61"/>
      <c r="AF250" s="136"/>
      <c r="AG250" s="136"/>
      <c r="AH250" s="136"/>
      <c r="AI250" s="61"/>
      <c r="AJ250" s="136"/>
      <c r="AK250" s="136"/>
      <c r="AL250" s="181"/>
      <c r="AM250" s="169"/>
      <c r="AN250" s="53"/>
    </row>
    <row r="251" spans="2:40" x14ac:dyDescent="0.25">
      <c r="B251" s="51"/>
      <c r="C251" s="165" t="str">
        <f t="shared" si="1"/>
        <v/>
      </c>
      <c r="D251" s="195"/>
      <c r="E251" s="201"/>
      <c r="F251" s="196"/>
      <c r="G251" s="194"/>
      <c r="H251" s="59"/>
      <c r="I251" s="59"/>
      <c r="J251" s="59"/>
      <c r="K251" s="59"/>
      <c r="L251" s="60"/>
      <c r="M251" s="60"/>
      <c r="N251" s="199"/>
      <c r="O251" s="61"/>
      <c r="P251" s="136"/>
      <c r="Q251" s="136"/>
      <c r="R251" s="136"/>
      <c r="S251" s="61"/>
      <c r="T251" s="136"/>
      <c r="U251" s="136"/>
      <c r="V251" s="136"/>
      <c r="W251" s="61"/>
      <c r="X251" s="136"/>
      <c r="Y251" s="136"/>
      <c r="Z251" s="136"/>
      <c r="AA251" s="61"/>
      <c r="AB251" s="136"/>
      <c r="AC251" s="136"/>
      <c r="AD251" s="136"/>
      <c r="AE251" s="61"/>
      <c r="AF251" s="136"/>
      <c r="AG251" s="136"/>
      <c r="AH251" s="136"/>
      <c r="AI251" s="61"/>
      <c r="AJ251" s="136"/>
      <c r="AK251" s="136"/>
      <c r="AL251" s="181"/>
      <c r="AM251" s="169"/>
      <c r="AN251" s="53"/>
    </row>
    <row r="252" spans="2:40" x14ac:dyDescent="0.25">
      <c r="B252" s="51"/>
      <c r="C252" s="165" t="str">
        <f t="shared" si="1"/>
        <v/>
      </c>
      <c r="D252" s="195"/>
      <c r="E252" s="201"/>
      <c r="F252" s="196"/>
      <c r="G252" s="194"/>
      <c r="H252" s="59"/>
      <c r="I252" s="59"/>
      <c r="J252" s="59"/>
      <c r="K252" s="59"/>
      <c r="L252" s="60"/>
      <c r="M252" s="60"/>
      <c r="N252" s="199"/>
      <c r="O252" s="61"/>
      <c r="P252" s="136"/>
      <c r="Q252" s="136"/>
      <c r="R252" s="136"/>
      <c r="S252" s="61"/>
      <c r="T252" s="136"/>
      <c r="U252" s="136"/>
      <c r="V252" s="136"/>
      <c r="W252" s="61"/>
      <c r="X252" s="136"/>
      <c r="Y252" s="136"/>
      <c r="Z252" s="136"/>
      <c r="AA252" s="61"/>
      <c r="AB252" s="136"/>
      <c r="AC252" s="136"/>
      <c r="AD252" s="136"/>
      <c r="AE252" s="61"/>
      <c r="AF252" s="136"/>
      <c r="AG252" s="136"/>
      <c r="AH252" s="136"/>
      <c r="AI252" s="61"/>
      <c r="AJ252" s="136"/>
      <c r="AK252" s="136"/>
      <c r="AL252" s="181"/>
      <c r="AM252" s="169"/>
      <c r="AN252" s="53"/>
    </row>
    <row r="253" spans="2:40" x14ac:dyDescent="0.25">
      <c r="B253" s="51"/>
      <c r="C253" s="165" t="str">
        <f t="shared" si="1"/>
        <v/>
      </c>
      <c r="D253" s="195"/>
      <c r="E253" s="201"/>
      <c r="F253" s="196"/>
      <c r="G253" s="194"/>
      <c r="H253" s="59"/>
      <c r="I253" s="59"/>
      <c r="J253" s="59"/>
      <c r="K253" s="59"/>
      <c r="L253" s="60"/>
      <c r="M253" s="60"/>
      <c r="N253" s="199"/>
      <c r="O253" s="61"/>
      <c r="P253" s="136"/>
      <c r="Q253" s="136"/>
      <c r="R253" s="136"/>
      <c r="S253" s="61"/>
      <c r="T253" s="136"/>
      <c r="U253" s="136"/>
      <c r="V253" s="136"/>
      <c r="W253" s="61"/>
      <c r="X253" s="136"/>
      <c r="Y253" s="136"/>
      <c r="Z253" s="136"/>
      <c r="AA253" s="61"/>
      <c r="AB253" s="136"/>
      <c r="AC253" s="136"/>
      <c r="AD253" s="136"/>
      <c r="AE253" s="61"/>
      <c r="AF253" s="136"/>
      <c r="AG253" s="136"/>
      <c r="AH253" s="136"/>
      <c r="AI253" s="61"/>
      <c r="AJ253" s="136"/>
      <c r="AK253" s="136"/>
      <c r="AL253" s="181"/>
      <c r="AM253" s="169"/>
      <c r="AN253" s="53"/>
    </row>
    <row r="254" spans="2:40" x14ac:dyDescent="0.25">
      <c r="B254" s="51"/>
      <c r="C254" s="165" t="str">
        <f t="shared" si="1"/>
        <v/>
      </c>
      <c r="D254" s="195"/>
      <c r="E254" s="201"/>
      <c r="F254" s="196"/>
      <c r="G254" s="194"/>
      <c r="H254" s="59"/>
      <c r="I254" s="59"/>
      <c r="J254" s="59"/>
      <c r="K254" s="59"/>
      <c r="L254" s="60"/>
      <c r="M254" s="60"/>
      <c r="N254" s="199"/>
      <c r="O254" s="61"/>
      <c r="P254" s="136"/>
      <c r="Q254" s="136"/>
      <c r="R254" s="136"/>
      <c r="S254" s="61"/>
      <c r="T254" s="136"/>
      <c r="U254" s="136"/>
      <c r="V254" s="136"/>
      <c r="W254" s="61"/>
      <c r="X254" s="136"/>
      <c r="Y254" s="136"/>
      <c r="Z254" s="136"/>
      <c r="AA254" s="61"/>
      <c r="AB254" s="136"/>
      <c r="AC254" s="136"/>
      <c r="AD254" s="136"/>
      <c r="AE254" s="61"/>
      <c r="AF254" s="136"/>
      <c r="AG254" s="136"/>
      <c r="AH254" s="136"/>
      <c r="AI254" s="61"/>
      <c r="AJ254" s="136"/>
      <c r="AK254" s="136"/>
      <c r="AL254" s="181"/>
      <c r="AM254" s="169"/>
      <c r="AN254" s="53"/>
    </row>
    <row r="255" spans="2:40" x14ac:dyDescent="0.25">
      <c r="B255" s="51"/>
      <c r="C255" s="165" t="str">
        <f t="shared" si="1"/>
        <v/>
      </c>
      <c r="D255" s="195"/>
      <c r="E255" s="201"/>
      <c r="F255" s="196"/>
      <c r="G255" s="194"/>
      <c r="H255" s="59"/>
      <c r="I255" s="59"/>
      <c r="J255" s="59"/>
      <c r="K255" s="59"/>
      <c r="L255" s="60"/>
      <c r="M255" s="60"/>
      <c r="N255" s="199"/>
      <c r="O255" s="61"/>
      <c r="P255" s="136"/>
      <c r="Q255" s="136"/>
      <c r="R255" s="136"/>
      <c r="S255" s="61"/>
      <c r="T255" s="136"/>
      <c r="U255" s="136"/>
      <c r="V255" s="136"/>
      <c r="W255" s="61"/>
      <c r="X255" s="136"/>
      <c r="Y255" s="136"/>
      <c r="Z255" s="136"/>
      <c r="AA255" s="61"/>
      <c r="AB255" s="136"/>
      <c r="AC255" s="136"/>
      <c r="AD255" s="136"/>
      <c r="AE255" s="61"/>
      <c r="AF255" s="136"/>
      <c r="AG255" s="136"/>
      <c r="AH255" s="136"/>
      <c r="AI255" s="61"/>
      <c r="AJ255" s="136"/>
      <c r="AK255" s="136"/>
      <c r="AL255" s="181"/>
      <c r="AM255" s="169"/>
      <c r="AN255" s="53"/>
    </row>
    <row r="256" spans="2:40" x14ac:dyDescent="0.25">
      <c r="B256" s="51"/>
      <c r="C256" s="165" t="str">
        <f t="shared" si="1"/>
        <v/>
      </c>
      <c r="D256" s="195"/>
      <c r="E256" s="201"/>
      <c r="F256" s="196"/>
      <c r="G256" s="194"/>
      <c r="H256" s="59"/>
      <c r="I256" s="59"/>
      <c r="J256" s="59"/>
      <c r="K256" s="59"/>
      <c r="L256" s="60"/>
      <c r="M256" s="60"/>
      <c r="N256" s="199"/>
      <c r="O256" s="61"/>
      <c r="P256" s="136"/>
      <c r="Q256" s="136"/>
      <c r="R256" s="136"/>
      <c r="S256" s="61"/>
      <c r="T256" s="136"/>
      <c r="U256" s="136"/>
      <c r="V256" s="136"/>
      <c r="W256" s="61"/>
      <c r="X256" s="136"/>
      <c r="Y256" s="136"/>
      <c r="Z256" s="136"/>
      <c r="AA256" s="61"/>
      <c r="AB256" s="136"/>
      <c r="AC256" s="136"/>
      <c r="AD256" s="136"/>
      <c r="AE256" s="61"/>
      <c r="AF256" s="136"/>
      <c r="AG256" s="136"/>
      <c r="AH256" s="136"/>
      <c r="AI256" s="61"/>
      <c r="AJ256" s="136"/>
      <c r="AK256" s="136"/>
      <c r="AL256" s="181"/>
      <c r="AM256" s="169"/>
      <c r="AN256" s="53"/>
    </row>
    <row r="257" spans="2:40" x14ac:dyDescent="0.25">
      <c r="B257" s="51"/>
      <c r="C257" s="165" t="str">
        <f t="shared" si="1"/>
        <v/>
      </c>
      <c r="D257" s="195"/>
      <c r="E257" s="201"/>
      <c r="F257" s="196"/>
      <c r="G257" s="194"/>
      <c r="H257" s="59"/>
      <c r="I257" s="59"/>
      <c r="J257" s="59"/>
      <c r="K257" s="59"/>
      <c r="L257" s="60"/>
      <c r="M257" s="60"/>
      <c r="N257" s="199"/>
      <c r="O257" s="61"/>
      <c r="P257" s="136"/>
      <c r="Q257" s="136"/>
      <c r="R257" s="136"/>
      <c r="S257" s="61"/>
      <c r="T257" s="136"/>
      <c r="U257" s="136"/>
      <c r="V257" s="136"/>
      <c r="W257" s="61"/>
      <c r="X257" s="136"/>
      <c r="Y257" s="136"/>
      <c r="Z257" s="136"/>
      <c r="AA257" s="61"/>
      <c r="AB257" s="136"/>
      <c r="AC257" s="136"/>
      <c r="AD257" s="136"/>
      <c r="AE257" s="61"/>
      <c r="AF257" s="136"/>
      <c r="AG257" s="136"/>
      <c r="AH257" s="136"/>
      <c r="AI257" s="61"/>
      <c r="AJ257" s="136"/>
      <c r="AK257" s="136"/>
      <c r="AL257" s="181"/>
      <c r="AM257" s="169"/>
      <c r="AN257" s="53"/>
    </row>
    <row r="258" spans="2:40" x14ac:dyDescent="0.25">
      <c r="B258" s="51"/>
      <c r="C258" s="165" t="str">
        <f t="shared" si="1"/>
        <v/>
      </c>
      <c r="D258" s="195"/>
      <c r="E258" s="201"/>
      <c r="F258" s="196"/>
      <c r="G258" s="194"/>
      <c r="H258" s="59"/>
      <c r="I258" s="59"/>
      <c r="J258" s="59"/>
      <c r="K258" s="59"/>
      <c r="L258" s="60"/>
      <c r="M258" s="60"/>
      <c r="N258" s="199"/>
      <c r="O258" s="61"/>
      <c r="P258" s="136"/>
      <c r="Q258" s="136"/>
      <c r="R258" s="136"/>
      <c r="S258" s="61"/>
      <c r="T258" s="136"/>
      <c r="U258" s="136"/>
      <c r="V258" s="136"/>
      <c r="W258" s="61"/>
      <c r="X258" s="136"/>
      <c r="Y258" s="136"/>
      <c r="Z258" s="136"/>
      <c r="AA258" s="61"/>
      <c r="AB258" s="136"/>
      <c r="AC258" s="136"/>
      <c r="AD258" s="136"/>
      <c r="AE258" s="61"/>
      <c r="AF258" s="136"/>
      <c r="AG258" s="136"/>
      <c r="AH258" s="136"/>
      <c r="AI258" s="61"/>
      <c r="AJ258" s="136"/>
      <c r="AK258" s="136"/>
      <c r="AL258" s="181"/>
      <c r="AM258" s="169"/>
      <c r="AN258" s="53"/>
    </row>
    <row r="259" spans="2:40" x14ac:dyDescent="0.25">
      <c r="B259" s="51"/>
      <c r="C259" s="165" t="str">
        <f t="shared" si="1"/>
        <v/>
      </c>
      <c r="D259" s="195"/>
      <c r="E259" s="201"/>
      <c r="F259" s="196"/>
      <c r="G259" s="194"/>
      <c r="H259" s="59"/>
      <c r="I259" s="59"/>
      <c r="J259" s="59"/>
      <c r="K259" s="59"/>
      <c r="L259" s="60"/>
      <c r="M259" s="60"/>
      <c r="N259" s="199"/>
      <c r="O259" s="61"/>
      <c r="P259" s="136"/>
      <c r="Q259" s="136"/>
      <c r="R259" s="136"/>
      <c r="S259" s="61"/>
      <c r="T259" s="136"/>
      <c r="U259" s="136"/>
      <c r="V259" s="136"/>
      <c r="W259" s="61"/>
      <c r="X259" s="136"/>
      <c r="Y259" s="136"/>
      <c r="Z259" s="136"/>
      <c r="AA259" s="61"/>
      <c r="AB259" s="136"/>
      <c r="AC259" s="136"/>
      <c r="AD259" s="136"/>
      <c r="AE259" s="61"/>
      <c r="AF259" s="136"/>
      <c r="AG259" s="136"/>
      <c r="AH259" s="136"/>
      <c r="AI259" s="61"/>
      <c r="AJ259" s="136"/>
      <c r="AK259" s="136"/>
      <c r="AL259" s="181"/>
      <c r="AM259" s="169"/>
      <c r="AN259" s="53"/>
    </row>
    <row r="260" spans="2:40" x14ac:dyDescent="0.25">
      <c r="B260" s="51"/>
      <c r="C260" s="165" t="str">
        <f t="shared" si="1"/>
        <v/>
      </c>
      <c r="D260" s="195"/>
      <c r="E260" s="201"/>
      <c r="F260" s="196"/>
      <c r="G260" s="194"/>
      <c r="H260" s="59"/>
      <c r="I260" s="59"/>
      <c r="J260" s="59"/>
      <c r="K260" s="59"/>
      <c r="L260" s="60"/>
      <c r="M260" s="60"/>
      <c r="N260" s="199"/>
      <c r="O260" s="61"/>
      <c r="P260" s="136"/>
      <c r="Q260" s="136"/>
      <c r="R260" s="136"/>
      <c r="S260" s="61"/>
      <c r="T260" s="136"/>
      <c r="U260" s="136"/>
      <c r="V260" s="136"/>
      <c r="W260" s="61"/>
      <c r="X260" s="136"/>
      <c r="Y260" s="136"/>
      <c r="Z260" s="136"/>
      <c r="AA260" s="61"/>
      <c r="AB260" s="136"/>
      <c r="AC260" s="136"/>
      <c r="AD260" s="136"/>
      <c r="AE260" s="61"/>
      <c r="AF260" s="136"/>
      <c r="AG260" s="136"/>
      <c r="AH260" s="136"/>
      <c r="AI260" s="61"/>
      <c r="AJ260" s="136"/>
      <c r="AK260" s="136"/>
      <c r="AL260" s="181"/>
      <c r="AM260" s="169"/>
      <c r="AN260" s="53"/>
    </row>
    <row r="261" spans="2:40" x14ac:dyDescent="0.25">
      <c r="B261" s="51"/>
      <c r="C261" s="165" t="str">
        <f t="shared" si="1"/>
        <v/>
      </c>
      <c r="D261" s="195"/>
      <c r="E261" s="201"/>
      <c r="F261" s="196"/>
      <c r="G261" s="194"/>
      <c r="H261" s="59"/>
      <c r="I261" s="59"/>
      <c r="J261" s="59"/>
      <c r="K261" s="59"/>
      <c r="L261" s="60"/>
      <c r="M261" s="60"/>
      <c r="N261" s="199"/>
      <c r="O261" s="61"/>
      <c r="P261" s="136"/>
      <c r="Q261" s="136"/>
      <c r="R261" s="136"/>
      <c r="S261" s="61"/>
      <c r="T261" s="136"/>
      <c r="U261" s="136"/>
      <c r="V261" s="136"/>
      <c r="W261" s="61"/>
      <c r="X261" s="136"/>
      <c r="Y261" s="136"/>
      <c r="Z261" s="136"/>
      <c r="AA261" s="61"/>
      <c r="AB261" s="136"/>
      <c r="AC261" s="136"/>
      <c r="AD261" s="136"/>
      <c r="AE261" s="61"/>
      <c r="AF261" s="136"/>
      <c r="AG261" s="136"/>
      <c r="AH261" s="136"/>
      <c r="AI261" s="61"/>
      <c r="AJ261" s="136"/>
      <c r="AK261" s="136"/>
      <c r="AL261" s="181"/>
      <c r="AM261" s="169"/>
      <c r="AN261" s="53"/>
    </row>
    <row r="262" spans="2:40" x14ac:dyDescent="0.25">
      <c r="B262" s="51"/>
      <c r="C262" s="165" t="str">
        <f t="shared" si="1"/>
        <v/>
      </c>
      <c r="D262" s="195"/>
      <c r="E262" s="201"/>
      <c r="F262" s="196"/>
      <c r="G262" s="194"/>
      <c r="H262" s="59"/>
      <c r="I262" s="59"/>
      <c r="J262" s="59"/>
      <c r="K262" s="59"/>
      <c r="L262" s="60"/>
      <c r="M262" s="60"/>
      <c r="N262" s="199"/>
      <c r="O262" s="61"/>
      <c r="P262" s="136"/>
      <c r="Q262" s="136"/>
      <c r="R262" s="136"/>
      <c r="S262" s="61"/>
      <c r="T262" s="136"/>
      <c r="U262" s="136"/>
      <c r="V262" s="136"/>
      <c r="W262" s="61"/>
      <c r="X262" s="136"/>
      <c r="Y262" s="136"/>
      <c r="Z262" s="136"/>
      <c r="AA262" s="61"/>
      <c r="AB262" s="136"/>
      <c r="AC262" s="136"/>
      <c r="AD262" s="136"/>
      <c r="AE262" s="61"/>
      <c r="AF262" s="136"/>
      <c r="AG262" s="136"/>
      <c r="AH262" s="136"/>
      <c r="AI262" s="61"/>
      <c r="AJ262" s="136"/>
      <c r="AK262" s="136"/>
      <c r="AL262" s="181"/>
      <c r="AM262" s="169"/>
      <c r="AN262" s="53"/>
    </row>
    <row r="263" spans="2:40" x14ac:dyDescent="0.25">
      <c r="B263" s="51"/>
      <c r="C263" s="165" t="str">
        <f t="shared" si="1"/>
        <v/>
      </c>
      <c r="D263" s="195"/>
      <c r="E263" s="201"/>
      <c r="F263" s="196"/>
      <c r="G263" s="194"/>
      <c r="H263" s="59"/>
      <c r="I263" s="59"/>
      <c r="J263" s="59"/>
      <c r="K263" s="59"/>
      <c r="L263" s="60"/>
      <c r="M263" s="60"/>
      <c r="N263" s="199"/>
      <c r="O263" s="61"/>
      <c r="P263" s="136"/>
      <c r="Q263" s="136"/>
      <c r="R263" s="136"/>
      <c r="S263" s="61"/>
      <c r="T263" s="136"/>
      <c r="U263" s="136"/>
      <c r="V263" s="136"/>
      <c r="W263" s="61"/>
      <c r="X263" s="136"/>
      <c r="Y263" s="136"/>
      <c r="Z263" s="136"/>
      <c r="AA263" s="61"/>
      <c r="AB263" s="136"/>
      <c r="AC263" s="136"/>
      <c r="AD263" s="136"/>
      <c r="AE263" s="61"/>
      <c r="AF263" s="136"/>
      <c r="AG263" s="136"/>
      <c r="AH263" s="136"/>
      <c r="AI263" s="61"/>
      <c r="AJ263" s="136"/>
      <c r="AK263" s="136"/>
      <c r="AL263" s="181"/>
      <c r="AM263" s="169"/>
      <c r="AN263" s="53"/>
    </row>
    <row r="264" spans="2:40" x14ac:dyDescent="0.25">
      <c r="B264" s="51"/>
      <c r="C264" s="165" t="str">
        <f t="shared" si="1"/>
        <v/>
      </c>
      <c r="D264" s="195"/>
      <c r="E264" s="201"/>
      <c r="F264" s="196"/>
      <c r="G264" s="194"/>
      <c r="H264" s="59"/>
      <c r="I264" s="59"/>
      <c r="J264" s="59"/>
      <c r="K264" s="59"/>
      <c r="L264" s="60"/>
      <c r="M264" s="60"/>
      <c r="N264" s="199"/>
      <c r="O264" s="61"/>
      <c r="P264" s="136"/>
      <c r="Q264" s="136"/>
      <c r="R264" s="136"/>
      <c r="S264" s="61"/>
      <c r="T264" s="136"/>
      <c r="U264" s="136"/>
      <c r="V264" s="136"/>
      <c r="W264" s="61"/>
      <c r="X264" s="136"/>
      <c r="Y264" s="136"/>
      <c r="Z264" s="136"/>
      <c r="AA264" s="61"/>
      <c r="AB264" s="136"/>
      <c r="AC264" s="136"/>
      <c r="AD264" s="136"/>
      <c r="AE264" s="61"/>
      <c r="AF264" s="136"/>
      <c r="AG264" s="136"/>
      <c r="AH264" s="136"/>
      <c r="AI264" s="61"/>
      <c r="AJ264" s="136"/>
      <c r="AK264" s="136"/>
      <c r="AL264" s="181"/>
      <c r="AM264" s="169"/>
      <c r="AN264" s="53"/>
    </row>
    <row r="265" spans="2:40" x14ac:dyDescent="0.25">
      <c r="B265" s="51"/>
      <c r="C265" s="165" t="str">
        <f t="shared" si="1"/>
        <v/>
      </c>
      <c r="D265" s="195"/>
      <c r="E265" s="201"/>
      <c r="F265" s="196"/>
      <c r="G265" s="194"/>
      <c r="H265" s="59"/>
      <c r="I265" s="59"/>
      <c r="J265" s="59"/>
      <c r="K265" s="59"/>
      <c r="L265" s="60"/>
      <c r="M265" s="60"/>
      <c r="N265" s="199"/>
      <c r="O265" s="61"/>
      <c r="P265" s="136"/>
      <c r="Q265" s="136"/>
      <c r="R265" s="136"/>
      <c r="S265" s="61"/>
      <c r="T265" s="136"/>
      <c r="U265" s="136"/>
      <c r="V265" s="136"/>
      <c r="W265" s="61"/>
      <c r="X265" s="136"/>
      <c r="Y265" s="136"/>
      <c r="Z265" s="136"/>
      <c r="AA265" s="61"/>
      <c r="AB265" s="136"/>
      <c r="AC265" s="136"/>
      <c r="AD265" s="136"/>
      <c r="AE265" s="61"/>
      <c r="AF265" s="136"/>
      <c r="AG265" s="136"/>
      <c r="AH265" s="136"/>
      <c r="AI265" s="61"/>
      <c r="AJ265" s="136"/>
      <c r="AK265" s="136"/>
      <c r="AL265" s="181"/>
      <c r="AM265" s="169"/>
      <c r="AN265" s="53"/>
    </row>
    <row r="266" spans="2:40" x14ac:dyDescent="0.25">
      <c r="B266" s="51"/>
      <c r="C266" s="165" t="str">
        <f t="shared" si="1"/>
        <v/>
      </c>
      <c r="D266" s="195"/>
      <c r="E266" s="201"/>
      <c r="F266" s="196"/>
      <c r="G266" s="194"/>
      <c r="H266" s="59"/>
      <c r="I266" s="59"/>
      <c r="J266" s="59"/>
      <c r="K266" s="59"/>
      <c r="L266" s="60"/>
      <c r="M266" s="60"/>
      <c r="N266" s="199"/>
      <c r="O266" s="61"/>
      <c r="P266" s="136"/>
      <c r="Q266" s="136"/>
      <c r="R266" s="136"/>
      <c r="S266" s="61"/>
      <c r="T266" s="136"/>
      <c r="U266" s="136"/>
      <c r="V266" s="136"/>
      <c r="W266" s="61"/>
      <c r="X266" s="136"/>
      <c r="Y266" s="136"/>
      <c r="Z266" s="136"/>
      <c r="AA266" s="61"/>
      <c r="AB266" s="136"/>
      <c r="AC266" s="136"/>
      <c r="AD266" s="136"/>
      <c r="AE266" s="61"/>
      <c r="AF266" s="136"/>
      <c r="AG266" s="136"/>
      <c r="AH266" s="136"/>
      <c r="AI266" s="61"/>
      <c r="AJ266" s="136"/>
      <c r="AK266" s="136"/>
      <c r="AL266" s="181"/>
      <c r="AM266" s="169"/>
      <c r="AN266" s="53"/>
    </row>
    <row r="267" spans="2:40" x14ac:dyDescent="0.25">
      <c r="B267" s="51"/>
      <c r="C267" s="165" t="str">
        <f t="shared" si="1"/>
        <v/>
      </c>
      <c r="D267" s="195"/>
      <c r="E267" s="201"/>
      <c r="F267" s="196"/>
      <c r="G267" s="194"/>
      <c r="H267" s="59"/>
      <c r="I267" s="59"/>
      <c r="J267" s="59"/>
      <c r="K267" s="59"/>
      <c r="L267" s="60"/>
      <c r="M267" s="60"/>
      <c r="N267" s="199"/>
      <c r="O267" s="61"/>
      <c r="P267" s="136"/>
      <c r="Q267" s="136"/>
      <c r="R267" s="136"/>
      <c r="S267" s="61"/>
      <c r="T267" s="136"/>
      <c r="U267" s="136"/>
      <c r="V267" s="136"/>
      <c r="W267" s="61"/>
      <c r="X267" s="136"/>
      <c r="Y267" s="136"/>
      <c r="Z267" s="136"/>
      <c r="AA267" s="61"/>
      <c r="AB267" s="136"/>
      <c r="AC267" s="136"/>
      <c r="AD267" s="136"/>
      <c r="AE267" s="61"/>
      <c r="AF267" s="136"/>
      <c r="AG267" s="136"/>
      <c r="AH267" s="136"/>
      <c r="AI267" s="61"/>
      <c r="AJ267" s="136"/>
      <c r="AK267" s="136"/>
      <c r="AL267" s="181"/>
      <c r="AM267" s="169"/>
      <c r="AN267" s="53"/>
    </row>
    <row r="268" spans="2:40" x14ac:dyDescent="0.25">
      <c r="B268" s="51"/>
      <c r="C268" s="165" t="str">
        <f t="shared" si="1"/>
        <v/>
      </c>
      <c r="D268" s="195"/>
      <c r="E268" s="201"/>
      <c r="F268" s="196"/>
      <c r="G268" s="194"/>
      <c r="H268" s="59"/>
      <c r="I268" s="59"/>
      <c r="J268" s="59"/>
      <c r="K268" s="59"/>
      <c r="L268" s="60"/>
      <c r="M268" s="60"/>
      <c r="N268" s="199"/>
      <c r="O268" s="61"/>
      <c r="P268" s="136"/>
      <c r="Q268" s="136"/>
      <c r="R268" s="136"/>
      <c r="S268" s="61"/>
      <c r="T268" s="136"/>
      <c r="U268" s="136"/>
      <c r="V268" s="136"/>
      <c r="W268" s="61"/>
      <c r="X268" s="136"/>
      <c r="Y268" s="136"/>
      <c r="Z268" s="136"/>
      <c r="AA268" s="61"/>
      <c r="AB268" s="136"/>
      <c r="AC268" s="136"/>
      <c r="AD268" s="136"/>
      <c r="AE268" s="61"/>
      <c r="AF268" s="136"/>
      <c r="AG268" s="136"/>
      <c r="AH268" s="136"/>
      <c r="AI268" s="61"/>
      <c r="AJ268" s="136"/>
      <c r="AK268" s="136"/>
      <c r="AL268" s="181"/>
      <c r="AM268" s="169"/>
      <c r="AN268" s="53"/>
    </row>
    <row r="269" spans="2:40" x14ac:dyDescent="0.25">
      <c r="B269" s="51"/>
      <c r="C269" s="165" t="str">
        <f t="shared" si="1"/>
        <v/>
      </c>
      <c r="D269" s="195"/>
      <c r="E269" s="201"/>
      <c r="F269" s="196"/>
      <c r="G269" s="194"/>
      <c r="H269" s="59"/>
      <c r="I269" s="59"/>
      <c r="J269" s="59"/>
      <c r="K269" s="59"/>
      <c r="L269" s="60"/>
      <c r="M269" s="60"/>
      <c r="N269" s="199"/>
      <c r="O269" s="61"/>
      <c r="P269" s="136"/>
      <c r="Q269" s="136"/>
      <c r="R269" s="136"/>
      <c r="S269" s="61"/>
      <c r="T269" s="136"/>
      <c r="U269" s="136"/>
      <c r="V269" s="136"/>
      <c r="W269" s="61"/>
      <c r="X269" s="136"/>
      <c r="Y269" s="136"/>
      <c r="Z269" s="136"/>
      <c r="AA269" s="61"/>
      <c r="AB269" s="136"/>
      <c r="AC269" s="136"/>
      <c r="AD269" s="136"/>
      <c r="AE269" s="61"/>
      <c r="AF269" s="136"/>
      <c r="AG269" s="136"/>
      <c r="AH269" s="136"/>
      <c r="AI269" s="61"/>
      <c r="AJ269" s="136"/>
      <c r="AK269" s="136"/>
      <c r="AL269" s="181"/>
      <c r="AM269" s="169"/>
      <c r="AN269" s="53"/>
    </row>
    <row r="270" spans="2:40" x14ac:dyDescent="0.25">
      <c r="B270" s="51"/>
      <c r="C270" s="165" t="str">
        <f t="shared" ref="C270:C328" si="2">IFERROR(IF(D270="","",C269+1),"")</f>
        <v/>
      </c>
      <c r="D270" s="195"/>
      <c r="E270" s="201"/>
      <c r="F270" s="196"/>
      <c r="G270" s="194"/>
      <c r="H270" s="59"/>
      <c r="I270" s="59"/>
      <c r="J270" s="59"/>
      <c r="K270" s="59"/>
      <c r="L270" s="60"/>
      <c r="M270" s="60"/>
      <c r="N270" s="199"/>
      <c r="O270" s="61"/>
      <c r="P270" s="136"/>
      <c r="Q270" s="136"/>
      <c r="R270" s="136"/>
      <c r="S270" s="61"/>
      <c r="T270" s="136"/>
      <c r="U270" s="136"/>
      <c r="V270" s="136"/>
      <c r="W270" s="61"/>
      <c r="X270" s="136"/>
      <c r="Y270" s="136"/>
      <c r="Z270" s="136"/>
      <c r="AA270" s="61"/>
      <c r="AB270" s="136"/>
      <c r="AC270" s="136"/>
      <c r="AD270" s="136"/>
      <c r="AE270" s="61"/>
      <c r="AF270" s="136"/>
      <c r="AG270" s="136"/>
      <c r="AH270" s="136"/>
      <c r="AI270" s="61"/>
      <c r="AJ270" s="136"/>
      <c r="AK270" s="136"/>
      <c r="AL270" s="181"/>
      <c r="AM270" s="169"/>
      <c r="AN270" s="53"/>
    </row>
    <row r="271" spans="2:40" x14ac:dyDescent="0.25">
      <c r="B271" s="51"/>
      <c r="C271" s="165" t="str">
        <f t="shared" si="2"/>
        <v/>
      </c>
      <c r="D271" s="195"/>
      <c r="E271" s="201"/>
      <c r="F271" s="196"/>
      <c r="G271" s="194"/>
      <c r="H271" s="59"/>
      <c r="I271" s="59"/>
      <c r="J271" s="59"/>
      <c r="K271" s="59"/>
      <c r="L271" s="60"/>
      <c r="M271" s="60"/>
      <c r="N271" s="199"/>
      <c r="O271" s="61"/>
      <c r="P271" s="136"/>
      <c r="Q271" s="136"/>
      <c r="R271" s="136"/>
      <c r="S271" s="61"/>
      <c r="T271" s="136"/>
      <c r="U271" s="136"/>
      <c r="V271" s="136"/>
      <c r="W271" s="61"/>
      <c r="X271" s="136"/>
      <c r="Y271" s="136"/>
      <c r="Z271" s="136"/>
      <c r="AA271" s="61"/>
      <c r="AB271" s="136"/>
      <c r="AC271" s="136"/>
      <c r="AD271" s="136"/>
      <c r="AE271" s="61"/>
      <c r="AF271" s="136"/>
      <c r="AG271" s="136"/>
      <c r="AH271" s="136"/>
      <c r="AI271" s="61"/>
      <c r="AJ271" s="136"/>
      <c r="AK271" s="136"/>
      <c r="AL271" s="181"/>
      <c r="AM271" s="169"/>
      <c r="AN271" s="53"/>
    </row>
    <row r="272" spans="2:40" x14ac:dyDescent="0.25">
      <c r="B272" s="51"/>
      <c r="C272" s="165" t="str">
        <f t="shared" si="2"/>
        <v/>
      </c>
      <c r="D272" s="195"/>
      <c r="E272" s="201"/>
      <c r="F272" s="196"/>
      <c r="G272" s="194"/>
      <c r="H272" s="59"/>
      <c r="I272" s="59"/>
      <c r="J272" s="59"/>
      <c r="K272" s="59"/>
      <c r="L272" s="60"/>
      <c r="M272" s="60"/>
      <c r="N272" s="199"/>
      <c r="O272" s="61"/>
      <c r="P272" s="136"/>
      <c r="Q272" s="136"/>
      <c r="R272" s="136"/>
      <c r="S272" s="61"/>
      <c r="T272" s="136"/>
      <c r="U272" s="136"/>
      <c r="V272" s="136"/>
      <c r="W272" s="61"/>
      <c r="X272" s="136"/>
      <c r="Y272" s="136"/>
      <c r="Z272" s="136"/>
      <c r="AA272" s="61"/>
      <c r="AB272" s="136"/>
      <c r="AC272" s="136"/>
      <c r="AD272" s="136"/>
      <c r="AE272" s="61"/>
      <c r="AF272" s="136"/>
      <c r="AG272" s="136"/>
      <c r="AH272" s="136"/>
      <c r="AI272" s="61"/>
      <c r="AJ272" s="136"/>
      <c r="AK272" s="136"/>
      <c r="AL272" s="181"/>
      <c r="AM272" s="169"/>
      <c r="AN272" s="53"/>
    </row>
    <row r="273" spans="2:40" x14ac:dyDescent="0.25">
      <c r="B273" s="51"/>
      <c r="C273" s="165" t="str">
        <f t="shared" si="2"/>
        <v/>
      </c>
      <c r="D273" s="195"/>
      <c r="E273" s="201"/>
      <c r="F273" s="196"/>
      <c r="G273" s="194"/>
      <c r="H273" s="59"/>
      <c r="I273" s="59"/>
      <c r="J273" s="59"/>
      <c r="K273" s="59"/>
      <c r="L273" s="60"/>
      <c r="M273" s="60"/>
      <c r="N273" s="199"/>
      <c r="O273" s="61"/>
      <c r="P273" s="136"/>
      <c r="Q273" s="136"/>
      <c r="R273" s="136"/>
      <c r="S273" s="61"/>
      <c r="T273" s="136"/>
      <c r="U273" s="136"/>
      <c r="V273" s="136"/>
      <c r="W273" s="61"/>
      <c r="X273" s="136"/>
      <c r="Y273" s="136"/>
      <c r="Z273" s="136"/>
      <c r="AA273" s="61"/>
      <c r="AB273" s="136"/>
      <c r="AC273" s="136"/>
      <c r="AD273" s="136"/>
      <c r="AE273" s="61"/>
      <c r="AF273" s="136"/>
      <c r="AG273" s="136"/>
      <c r="AH273" s="136"/>
      <c r="AI273" s="61"/>
      <c r="AJ273" s="136"/>
      <c r="AK273" s="136"/>
      <c r="AL273" s="181"/>
      <c r="AM273" s="169"/>
      <c r="AN273" s="53"/>
    </row>
    <row r="274" spans="2:40" x14ac:dyDescent="0.25">
      <c r="B274" s="51"/>
      <c r="C274" s="165" t="str">
        <f t="shared" si="2"/>
        <v/>
      </c>
      <c r="D274" s="195"/>
      <c r="E274" s="201"/>
      <c r="F274" s="196"/>
      <c r="G274" s="194"/>
      <c r="H274" s="59"/>
      <c r="I274" s="59"/>
      <c r="J274" s="59"/>
      <c r="K274" s="59"/>
      <c r="L274" s="60"/>
      <c r="M274" s="60"/>
      <c r="N274" s="199"/>
      <c r="O274" s="61"/>
      <c r="P274" s="136"/>
      <c r="Q274" s="136"/>
      <c r="R274" s="136"/>
      <c r="S274" s="61"/>
      <c r="T274" s="136"/>
      <c r="U274" s="136"/>
      <c r="V274" s="136"/>
      <c r="W274" s="61"/>
      <c r="X274" s="136"/>
      <c r="Y274" s="136"/>
      <c r="Z274" s="136"/>
      <c r="AA274" s="61"/>
      <c r="AB274" s="136"/>
      <c r="AC274" s="136"/>
      <c r="AD274" s="136"/>
      <c r="AE274" s="61"/>
      <c r="AF274" s="136"/>
      <c r="AG274" s="136"/>
      <c r="AH274" s="136"/>
      <c r="AI274" s="61"/>
      <c r="AJ274" s="136"/>
      <c r="AK274" s="136"/>
      <c r="AL274" s="181"/>
      <c r="AM274" s="169"/>
      <c r="AN274" s="53"/>
    </row>
    <row r="275" spans="2:40" x14ac:dyDescent="0.25">
      <c r="B275" s="51"/>
      <c r="C275" s="165" t="str">
        <f t="shared" si="2"/>
        <v/>
      </c>
      <c r="D275" s="195"/>
      <c r="E275" s="201"/>
      <c r="F275" s="196"/>
      <c r="G275" s="194"/>
      <c r="H275" s="59"/>
      <c r="I275" s="59"/>
      <c r="J275" s="59"/>
      <c r="K275" s="59"/>
      <c r="L275" s="60"/>
      <c r="M275" s="60"/>
      <c r="N275" s="199"/>
      <c r="O275" s="61"/>
      <c r="P275" s="136"/>
      <c r="Q275" s="136"/>
      <c r="R275" s="136"/>
      <c r="S275" s="61"/>
      <c r="T275" s="136"/>
      <c r="U275" s="136"/>
      <c r="V275" s="136"/>
      <c r="W275" s="61"/>
      <c r="X275" s="136"/>
      <c r="Y275" s="136"/>
      <c r="Z275" s="136"/>
      <c r="AA275" s="61"/>
      <c r="AB275" s="136"/>
      <c r="AC275" s="136"/>
      <c r="AD275" s="136"/>
      <c r="AE275" s="61"/>
      <c r="AF275" s="136"/>
      <c r="AG275" s="136"/>
      <c r="AH275" s="136"/>
      <c r="AI275" s="61"/>
      <c r="AJ275" s="136"/>
      <c r="AK275" s="136"/>
      <c r="AL275" s="181"/>
      <c r="AM275" s="169"/>
      <c r="AN275" s="53"/>
    </row>
    <row r="276" spans="2:40" x14ac:dyDescent="0.25">
      <c r="B276" s="51"/>
      <c r="C276" s="165" t="str">
        <f t="shared" si="2"/>
        <v/>
      </c>
      <c r="D276" s="195"/>
      <c r="E276" s="201"/>
      <c r="F276" s="196"/>
      <c r="G276" s="194"/>
      <c r="H276" s="59"/>
      <c r="I276" s="59"/>
      <c r="J276" s="59"/>
      <c r="K276" s="59"/>
      <c r="L276" s="60"/>
      <c r="M276" s="60"/>
      <c r="N276" s="199"/>
      <c r="O276" s="61"/>
      <c r="P276" s="136"/>
      <c r="Q276" s="136"/>
      <c r="R276" s="136"/>
      <c r="S276" s="61"/>
      <c r="T276" s="136"/>
      <c r="U276" s="136"/>
      <c r="V276" s="136"/>
      <c r="W276" s="61"/>
      <c r="X276" s="136"/>
      <c r="Y276" s="136"/>
      <c r="Z276" s="136"/>
      <c r="AA276" s="61"/>
      <c r="AB276" s="136"/>
      <c r="AC276" s="136"/>
      <c r="AD276" s="136"/>
      <c r="AE276" s="61"/>
      <c r="AF276" s="136"/>
      <c r="AG276" s="136"/>
      <c r="AH276" s="136"/>
      <c r="AI276" s="61"/>
      <c r="AJ276" s="136"/>
      <c r="AK276" s="136"/>
      <c r="AL276" s="181"/>
      <c r="AM276" s="169"/>
      <c r="AN276" s="53"/>
    </row>
    <row r="277" spans="2:40" x14ac:dyDescent="0.25">
      <c r="B277" s="51"/>
      <c r="C277" s="165" t="str">
        <f t="shared" si="2"/>
        <v/>
      </c>
      <c r="D277" s="195"/>
      <c r="E277" s="201"/>
      <c r="F277" s="196"/>
      <c r="G277" s="194"/>
      <c r="H277" s="59"/>
      <c r="I277" s="59"/>
      <c r="J277" s="59"/>
      <c r="K277" s="59"/>
      <c r="L277" s="60"/>
      <c r="M277" s="60"/>
      <c r="N277" s="199"/>
      <c r="O277" s="61"/>
      <c r="P277" s="136"/>
      <c r="Q277" s="136"/>
      <c r="R277" s="136"/>
      <c r="S277" s="61"/>
      <c r="T277" s="136"/>
      <c r="U277" s="136"/>
      <c r="V277" s="136"/>
      <c r="W277" s="61"/>
      <c r="X277" s="136"/>
      <c r="Y277" s="136"/>
      <c r="Z277" s="136"/>
      <c r="AA277" s="61"/>
      <c r="AB277" s="136"/>
      <c r="AC277" s="136"/>
      <c r="AD277" s="136"/>
      <c r="AE277" s="61"/>
      <c r="AF277" s="136"/>
      <c r="AG277" s="136"/>
      <c r="AH277" s="136"/>
      <c r="AI277" s="61"/>
      <c r="AJ277" s="136"/>
      <c r="AK277" s="136"/>
      <c r="AL277" s="181"/>
      <c r="AM277" s="169"/>
      <c r="AN277" s="53"/>
    </row>
    <row r="278" spans="2:40" x14ac:dyDescent="0.25">
      <c r="B278" s="51"/>
      <c r="C278" s="165" t="str">
        <f t="shared" si="2"/>
        <v/>
      </c>
      <c r="D278" s="195"/>
      <c r="E278" s="201"/>
      <c r="F278" s="196"/>
      <c r="G278" s="194"/>
      <c r="H278" s="59"/>
      <c r="I278" s="59"/>
      <c r="J278" s="59"/>
      <c r="K278" s="59"/>
      <c r="L278" s="60"/>
      <c r="M278" s="60"/>
      <c r="N278" s="199"/>
      <c r="O278" s="61"/>
      <c r="P278" s="136"/>
      <c r="Q278" s="136"/>
      <c r="R278" s="136"/>
      <c r="S278" s="61"/>
      <c r="T278" s="136"/>
      <c r="U278" s="136"/>
      <c r="V278" s="136"/>
      <c r="W278" s="61"/>
      <c r="X278" s="136"/>
      <c r="Y278" s="136"/>
      <c r="Z278" s="136"/>
      <c r="AA278" s="61"/>
      <c r="AB278" s="136"/>
      <c r="AC278" s="136"/>
      <c r="AD278" s="136"/>
      <c r="AE278" s="61"/>
      <c r="AF278" s="136"/>
      <c r="AG278" s="136"/>
      <c r="AH278" s="136"/>
      <c r="AI278" s="61"/>
      <c r="AJ278" s="136"/>
      <c r="AK278" s="136"/>
      <c r="AL278" s="181"/>
      <c r="AM278" s="169"/>
      <c r="AN278" s="53"/>
    </row>
    <row r="279" spans="2:40" x14ac:dyDescent="0.25">
      <c r="B279" s="51"/>
      <c r="C279" s="165" t="str">
        <f t="shared" si="2"/>
        <v/>
      </c>
      <c r="D279" s="195"/>
      <c r="E279" s="201"/>
      <c r="F279" s="196"/>
      <c r="G279" s="194"/>
      <c r="H279" s="59"/>
      <c r="I279" s="59"/>
      <c r="J279" s="59"/>
      <c r="K279" s="59"/>
      <c r="L279" s="60"/>
      <c r="M279" s="60"/>
      <c r="N279" s="199"/>
      <c r="O279" s="61"/>
      <c r="P279" s="136"/>
      <c r="Q279" s="136"/>
      <c r="R279" s="136"/>
      <c r="S279" s="61"/>
      <c r="T279" s="136"/>
      <c r="U279" s="136"/>
      <c r="V279" s="136"/>
      <c r="W279" s="61"/>
      <c r="X279" s="136"/>
      <c r="Y279" s="136"/>
      <c r="Z279" s="136"/>
      <c r="AA279" s="61"/>
      <c r="AB279" s="136"/>
      <c r="AC279" s="136"/>
      <c r="AD279" s="136"/>
      <c r="AE279" s="61"/>
      <c r="AF279" s="136"/>
      <c r="AG279" s="136"/>
      <c r="AH279" s="136"/>
      <c r="AI279" s="61"/>
      <c r="AJ279" s="136"/>
      <c r="AK279" s="136"/>
      <c r="AL279" s="181"/>
      <c r="AM279" s="169"/>
      <c r="AN279" s="53"/>
    </row>
    <row r="280" spans="2:40" x14ac:dyDescent="0.25">
      <c r="B280" s="51"/>
      <c r="C280" s="165" t="str">
        <f t="shared" si="2"/>
        <v/>
      </c>
      <c r="D280" s="195"/>
      <c r="E280" s="201"/>
      <c r="F280" s="196"/>
      <c r="G280" s="194"/>
      <c r="H280" s="59"/>
      <c r="I280" s="59"/>
      <c r="J280" s="59"/>
      <c r="K280" s="59"/>
      <c r="L280" s="60"/>
      <c r="M280" s="60"/>
      <c r="N280" s="199"/>
      <c r="O280" s="61"/>
      <c r="P280" s="136"/>
      <c r="Q280" s="136"/>
      <c r="R280" s="136"/>
      <c r="S280" s="61"/>
      <c r="T280" s="136"/>
      <c r="U280" s="136"/>
      <c r="V280" s="136"/>
      <c r="W280" s="61"/>
      <c r="X280" s="136"/>
      <c r="Y280" s="136"/>
      <c r="Z280" s="136"/>
      <c r="AA280" s="61"/>
      <c r="AB280" s="136"/>
      <c r="AC280" s="136"/>
      <c r="AD280" s="136"/>
      <c r="AE280" s="61"/>
      <c r="AF280" s="136"/>
      <c r="AG280" s="136"/>
      <c r="AH280" s="136"/>
      <c r="AI280" s="61"/>
      <c r="AJ280" s="136"/>
      <c r="AK280" s="136"/>
      <c r="AL280" s="181"/>
      <c r="AM280" s="169"/>
      <c r="AN280" s="53"/>
    </row>
    <row r="281" spans="2:40" x14ac:dyDescent="0.25">
      <c r="B281" s="51"/>
      <c r="C281" s="165" t="str">
        <f t="shared" si="2"/>
        <v/>
      </c>
      <c r="D281" s="195"/>
      <c r="E281" s="201"/>
      <c r="F281" s="196"/>
      <c r="G281" s="194"/>
      <c r="H281" s="59"/>
      <c r="I281" s="59"/>
      <c r="J281" s="59"/>
      <c r="K281" s="59"/>
      <c r="L281" s="60"/>
      <c r="M281" s="60"/>
      <c r="N281" s="199"/>
      <c r="O281" s="61"/>
      <c r="P281" s="136"/>
      <c r="Q281" s="136"/>
      <c r="R281" s="136"/>
      <c r="S281" s="61"/>
      <c r="T281" s="136"/>
      <c r="U281" s="136"/>
      <c r="V281" s="136"/>
      <c r="W281" s="61"/>
      <c r="X281" s="136"/>
      <c r="Y281" s="136"/>
      <c r="Z281" s="136"/>
      <c r="AA281" s="61"/>
      <c r="AB281" s="136"/>
      <c r="AC281" s="136"/>
      <c r="AD281" s="136"/>
      <c r="AE281" s="61"/>
      <c r="AF281" s="136"/>
      <c r="AG281" s="136"/>
      <c r="AH281" s="136"/>
      <c r="AI281" s="61"/>
      <c r="AJ281" s="136"/>
      <c r="AK281" s="136"/>
      <c r="AL281" s="181"/>
      <c r="AM281" s="169"/>
      <c r="AN281" s="53"/>
    </row>
    <row r="282" spans="2:40" x14ac:dyDescent="0.25">
      <c r="B282" s="51"/>
      <c r="C282" s="165" t="str">
        <f t="shared" si="2"/>
        <v/>
      </c>
      <c r="D282" s="195"/>
      <c r="E282" s="201"/>
      <c r="F282" s="196"/>
      <c r="G282" s="194"/>
      <c r="H282" s="59"/>
      <c r="I282" s="59"/>
      <c r="J282" s="59"/>
      <c r="K282" s="59"/>
      <c r="L282" s="60"/>
      <c r="M282" s="60"/>
      <c r="N282" s="199"/>
      <c r="O282" s="61"/>
      <c r="P282" s="136"/>
      <c r="Q282" s="136"/>
      <c r="R282" s="136"/>
      <c r="S282" s="61"/>
      <c r="T282" s="136"/>
      <c r="U282" s="136"/>
      <c r="V282" s="136"/>
      <c r="W282" s="61"/>
      <c r="X282" s="136"/>
      <c r="Y282" s="136"/>
      <c r="Z282" s="136"/>
      <c r="AA282" s="61"/>
      <c r="AB282" s="136"/>
      <c r="AC282" s="136"/>
      <c r="AD282" s="136"/>
      <c r="AE282" s="61"/>
      <c r="AF282" s="136"/>
      <c r="AG282" s="136"/>
      <c r="AH282" s="136"/>
      <c r="AI282" s="61"/>
      <c r="AJ282" s="136"/>
      <c r="AK282" s="136"/>
      <c r="AL282" s="181"/>
      <c r="AM282" s="169"/>
      <c r="AN282" s="53"/>
    </row>
    <row r="283" spans="2:40" x14ac:dyDescent="0.25">
      <c r="B283" s="51"/>
      <c r="C283" s="165" t="str">
        <f t="shared" si="2"/>
        <v/>
      </c>
      <c r="D283" s="195"/>
      <c r="E283" s="201"/>
      <c r="F283" s="196"/>
      <c r="G283" s="194"/>
      <c r="H283" s="59"/>
      <c r="I283" s="59"/>
      <c r="J283" s="59"/>
      <c r="K283" s="59"/>
      <c r="L283" s="60"/>
      <c r="M283" s="60"/>
      <c r="N283" s="199"/>
      <c r="O283" s="61"/>
      <c r="P283" s="136"/>
      <c r="Q283" s="136"/>
      <c r="R283" s="136"/>
      <c r="S283" s="61"/>
      <c r="T283" s="136"/>
      <c r="U283" s="136"/>
      <c r="V283" s="136"/>
      <c r="W283" s="61"/>
      <c r="X283" s="136"/>
      <c r="Y283" s="136"/>
      <c r="Z283" s="136"/>
      <c r="AA283" s="61"/>
      <c r="AB283" s="136"/>
      <c r="AC283" s="136"/>
      <c r="AD283" s="136"/>
      <c r="AE283" s="61"/>
      <c r="AF283" s="136"/>
      <c r="AG283" s="136"/>
      <c r="AH283" s="136"/>
      <c r="AI283" s="61"/>
      <c r="AJ283" s="136"/>
      <c r="AK283" s="136"/>
      <c r="AL283" s="181"/>
      <c r="AM283" s="169"/>
      <c r="AN283" s="53"/>
    </row>
    <row r="284" spans="2:40" x14ac:dyDescent="0.25">
      <c r="B284" s="51"/>
      <c r="C284" s="165" t="str">
        <f t="shared" si="2"/>
        <v/>
      </c>
      <c r="D284" s="195"/>
      <c r="E284" s="201"/>
      <c r="F284" s="196"/>
      <c r="G284" s="194"/>
      <c r="H284" s="59"/>
      <c r="I284" s="59"/>
      <c r="J284" s="59"/>
      <c r="K284" s="59"/>
      <c r="L284" s="60"/>
      <c r="M284" s="60"/>
      <c r="N284" s="199"/>
      <c r="O284" s="61"/>
      <c r="P284" s="136"/>
      <c r="Q284" s="136"/>
      <c r="R284" s="136"/>
      <c r="S284" s="61"/>
      <c r="T284" s="136"/>
      <c r="U284" s="136"/>
      <c r="V284" s="136"/>
      <c r="W284" s="61"/>
      <c r="X284" s="136"/>
      <c r="Y284" s="136"/>
      <c r="Z284" s="136"/>
      <c r="AA284" s="61"/>
      <c r="AB284" s="136"/>
      <c r="AC284" s="136"/>
      <c r="AD284" s="136"/>
      <c r="AE284" s="61"/>
      <c r="AF284" s="136"/>
      <c r="AG284" s="136"/>
      <c r="AH284" s="136"/>
      <c r="AI284" s="61"/>
      <c r="AJ284" s="136"/>
      <c r="AK284" s="136"/>
      <c r="AL284" s="181"/>
      <c r="AM284" s="169"/>
      <c r="AN284" s="53"/>
    </row>
    <row r="285" spans="2:40" x14ac:dyDescent="0.25">
      <c r="B285" s="51"/>
      <c r="C285" s="165"/>
      <c r="D285" s="195"/>
      <c r="E285" s="201"/>
      <c r="F285" s="196"/>
      <c r="G285" s="194"/>
      <c r="H285" s="59"/>
      <c r="I285" s="59"/>
      <c r="J285" s="59"/>
      <c r="K285" s="59"/>
      <c r="L285" s="60"/>
      <c r="M285" s="60"/>
      <c r="N285" s="199"/>
      <c r="O285" s="61"/>
      <c r="P285" s="136"/>
      <c r="Q285" s="136"/>
      <c r="R285" s="136"/>
      <c r="S285" s="61"/>
      <c r="T285" s="136"/>
      <c r="U285" s="136"/>
      <c r="V285" s="136"/>
      <c r="W285" s="61"/>
      <c r="X285" s="136"/>
      <c r="Y285" s="136"/>
      <c r="Z285" s="136"/>
      <c r="AA285" s="61"/>
      <c r="AB285" s="136"/>
      <c r="AC285" s="136"/>
      <c r="AD285" s="136"/>
      <c r="AE285" s="61"/>
      <c r="AF285" s="136"/>
      <c r="AG285" s="136"/>
      <c r="AH285" s="136"/>
      <c r="AI285" s="61"/>
      <c r="AJ285" s="136"/>
      <c r="AK285" s="136"/>
      <c r="AL285" s="181"/>
      <c r="AM285" s="169"/>
      <c r="AN285" s="53"/>
    </row>
    <row r="286" spans="2:40" x14ac:dyDescent="0.25">
      <c r="B286" s="51"/>
      <c r="C286" s="165"/>
      <c r="D286" s="195"/>
      <c r="E286" s="201"/>
      <c r="F286" s="196"/>
      <c r="G286" s="194"/>
      <c r="H286" s="59"/>
      <c r="I286" s="59"/>
      <c r="J286" s="59"/>
      <c r="K286" s="59"/>
      <c r="L286" s="60"/>
      <c r="M286" s="60"/>
      <c r="N286" s="199"/>
      <c r="O286" s="61"/>
      <c r="P286" s="136"/>
      <c r="Q286" s="136"/>
      <c r="R286" s="136"/>
      <c r="S286" s="61"/>
      <c r="T286" s="136"/>
      <c r="U286" s="136"/>
      <c r="V286" s="136"/>
      <c r="W286" s="61"/>
      <c r="X286" s="136"/>
      <c r="Y286" s="136"/>
      <c r="Z286" s="136"/>
      <c r="AA286" s="61"/>
      <c r="AB286" s="136"/>
      <c r="AC286" s="136"/>
      <c r="AD286" s="136"/>
      <c r="AE286" s="61"/>
      <c r="AF286" s="136"/>
      <c r="AG286" s="136"/>
      <c r="AH286" s="136"/>
      <c r="AI286" s="61"/>
      <c r="AJ286" s="136"/>
      <c r="AK286" s="136"/>
      <c r="AL286" s="181"/>
      <c r="AM286" s="169"/>
      <c r="AN286" s="53"/>
    </row>
    <row r="287" spans="2:40" x14ac:dyDescent="0.25">
      <c r="B287" s="51"/>
      <c r="C287" s="165"/>
      <c r="D287" s="195"/>
      <c r="E287" s="201"/>
      <c r="F287" s="196"/>
      <c r="G287" s="194"/>
      <c r="H287" s="59"/>
      <c r="I287" s="59"/>
      <c r="J287" s="59"/>
      <c r="K287" s="59"/>
      <c r="L287" s="60"/>
      <c r="M287" s="60"/>
      <c r="N287" s="199"/>
      <c r="O287" s="61"/>
      <c r="P287" s="136"/>
      <c r="Q287" s="136"/>
      <c r="R287" s="136"/>
      <c r="S287" s="61"/>
      <c r="T287" s="136"/>
      <c r="U287" s="136"/>
      <c r="V287" s="136"/>
      <c r="W287" s="61"/>
      <c r="X287" s="136"/>
      <c r="Y287" s="136"/>
      <c r="Z287" s="136"/>
      <c r="AA287" s="61"/>
      <c r="AB287" s="136"/>
      <c r="AC287" s="136"/>
      <c r="AD287" s="136"/>
      <c r="AE287" s="61"/>
      <c r="AF287" s="136"/>
      <c r="AG287" s="136"/>
      <c r="AH287" s="136"/>
      <c r="AI287" s="61"/>
      <c r="AJ287" s="136"/>
      <c r="AK287" s="136"/>
      <c r="AL287" s="181"/>
      <c r="AM287" s="169"/>
      <c r="AN287" s="53"/>
    </row>
    <row r="288" spans="2:40" x14ac:dyDescent="0.25">
      <c r="B288" s="51"/>
      <c r="C288" s="165"/>
      <c r="D288" s="195"/>
      <c r="E288" s="201"/>
      <c r="F288" s="196"/>
      <c r="G288" s="194"/>
      <c r="H288" s="59"/>
      <c r="I288" s="59"/>
      <c r="J288" s="59"/>
      <c r="K288" s="59"/>
      <c r="L288" s="60"/>
      <c r="M288" s="60"/>
      <c r="N288" s="199"/>
      <c r="O288" s="61"/>
      <c r="P288" s="136"/>
      <c r="Q288" s="136"/>
      <c r="R288" s="136"/>
      <c r="S288" s="61"/>
      <c r="T288" s="136"/>
      <c r="U288" s="136"/>
      <c r="V288" s="136"/>
      <c r="W288" s="61"/>
      <c r="X288" s="136"/>
      <c r="Y288" s="136"/>
      <c r="Z288" s="136"/>
      <c r="AA288" s="61"/>
      <c r="AB288" s="136"/>
      <c r="AC288" s="136"/>
      <c r="AD288" s="136"/>
      <c r="AE288" s="61"/>
      <c r="AF288" s="136"/>
      <c r="AG288" s="136"/>
      <c r="AH288" s="136"/>
      <c r="AI288" s="61"/>
      <c r="AJ288" s="136"/>
      <c r="AK288" s="136"/>
      <c r="AL288" s="181"/>
      <c r="AM288" s="169"/>
      <c r="AN288" s="53"/>
    </row>
    <row r="289" spans="2:40" x14ac:dyDescent="0.25">
      <c r="B289" s="51"/>
      <c r="C289" s="165"/>
      <c r="D289" s="195"/>
      <c r="E289" s="201"/>
      <c r="F289" s="196"/>
      <c r="G289" s="194"/>
      <c r="H289" s="59"/>
      <c r="I289" s="59"/>
      <c r="J289" s="59"/>
      <c r="K289" s="59"/>
      <c r="L289" s="60"/>
      <c r="M289" s="60"/>
      <c r="N289" s="199"/>
      <c r="O289" s="61"/>
      <c r="P289" s="136"/>
      <c r="Q289" s="136"/>
      <c r="R289" s="136"/>
      <c r="S289" s="61"/>
      <c r="T289" s="136"/>
      <c r="U289" s="136"/>
      <c r="V289" s="136"/>
      <c r="W289" s="61"/>
      <c r="X289" s="136"/>
      <c r="Y289" s="136"/>
      <c r="Z289" s="136"/>
      <c r="AA289" s="61"/>
      <c r="AB289" s="136"/>
      <c r="AC289" s="136"/>
      <c r="AD289" s="136"/>
      <c r="AE289" s="61"/>
      <c r="AF289" s="136"/>
      <c r="AG289" s="136"/>
      <c r="AH289" s="136"/>
      <c r="AI289" s="61"/>
      <c r="AJ289" s="136"/>
      <c r="AK289" s="136"/>
      <c r="AL289" s="181"/>
      <c r="AM289" s="169"/>
      <c r="AN289" s="53"/>
    </row>
    <row r="290" spans="2:40" x14ac:dyDescent="0.25">
      <c r="B290" s="51"/>
      <c r="C290" s="165"/>
      <c r="D290" s="195"/>
      <c r="E290" s="201"/>
      <c r="F290" s="196"/>
      <c r="G290" s="194"/>
      <c r="H290" s="59"/>
      <c r="I290" s="59"/>
      <c r="J290" s="59"/>
      <c r="K290" s="59"/>
      <c r="L290" s="60"/>
      <c r="M290" s="60"/>
      <c r="N290" s="199"/>
      <c r="O290" s="61"/>
      <c r="P290" s="136"/>
      <c r="Q290" s="136"/>
      <c r="R290" s="136"/>
      <c r="S290" s="61"/>
      <c r="T290" s="136"/>
      <c r="U290" s="136"/>
      <c r="V290" s="136"/>
      <c r="W290" s="61"/>
      <c r="X290" s="136"/>
      <c r="Y290" s="136"/>
      <c r="Z290" s="136"/>
      <c r="AA290" s="61"/>
      <c r="AB290" s="136"/>
      <c r="AC290" s="136"/>
      <c r="AD290" s="136"/>
      <c r="AE290" s="61"/>
      <c r="AF290" s="136"/>
      <c r="AG290" s="136"/>
      <c r="AH290" s="136"/>
      <c r="AI290" s="61"/>
      <c r="AJ290" s="136"/>
      <c r="AK290" s="136"/>
      <c r="AL290" s="181"/>
      <c r="AM290" s="169"/>
      <c r="AN290" s="53"/>
    </row>
    <row r="291" spans="2:40" x14ac:dyDescent="0.25">
      <c r="B291" s="51"/>
      <c r="C291" s="165"/>
      <c r="D291" s="195"/>
      <c r="E291" s="201"/>
      <c r="F291" s="196"/>
      <c r="G291" s="194"/>
      <c r="H291" s="59"/>
      <c r="I291" s="59"/>
      <c r="J291" s="59"/>
      <c r="K291" s="59"/>
      <c r="L291" s="60"/>
      <c r="M291" s="60"/>
      <c r="N291" s="199"/>
      <c r="O291" s="61"/>
      <c r="P291" s="136"/>
      <c r="Q291" s="136"/>
      <c r="R291" s="136"/>
      <c r="S291" s="61"/>
      <c r="T291" s="136"/>
      <c r="U291" s="136"/>
      <c r="V291" s="136"/>
      <c r="W291" s="61"/>
      <c r="X291" s="136"/>
      <c r="Y291" s="136"/>
      <c r="Z291" s="136"/>
      <c r="AA291" s="61"/>
      <c r="AB291" s="136"/>
      <c r="AC291" s="136"/>
      <c r="AD291" s="136"/>
      <c r="AE291" s="61"/>
      <c r="AF291" s="136"/>
      <c r="AG291" s="136"/>
      <c r="AH291" s="136"/>
      <c r="AI291" s="61"/>
      <c r="AJ291" s="136"/>
      <c r="AK291" s="136"/>
      <c r="AL291" s="181"/>
      <c r="AM291" s="169"/>
      <c r="AN291" s="53"/>
    </row>
    <row r="292" spans="2:40" x14ac:dyDescent="0.25">
      <c r="B292" s="51"/>
      <c r="C292" s="165"/>
      <c r="D292" s="195"/>
      <c r="E292" s="201"/>
      <c r="F292" s="196"/>
      <c r="G292" s="194"/>
      <c r="H292" s="59"/>
      <c r="I292" s="59"/>
      <c r="J292" s="59"/>
      <c r="K292" s="59"/>
      <c r="L292" s="60"/>
      <c r="M292" s="60"/>
      <c r="N292" s="199"/>
      <c r="O292" s="61"/>
      <c r="P292" s="136"/>
      <c r="Q292" s="136"/>
      <c r="R292" s="136"/>
      <c r="S292" s="61"/>
      <c r="T292" s="136"/>
      <c r="U292" s="136"/>
      <c r="V292" s="136"/>
      <c r="W292" s="61"/>
      <c r="X292" s="136"/>
      <c r="Y292" s="136"/>
      <c r="Z292" s="136"/>
      <c r="AA292" s="61"/>
      <c r="AB292" s="136"/>
      <c r="AC292" s="136"/>
      <c r="AD292" s="136"/>
      <c r="AE292" s="61"/>
      <c r="AF292" s="136"/>
      <c r="AG292" s="136"/>
      <c r="AH292" s="136"/>
      <c r="AI292" s="61"/>
      <c r="AJ292" s="136"/>
      <c r="AK292" s="136"/>
      <c r="AL292" s="181"/>
      <c r="AM292" s="169"/>
      <c r="AN292" s="53"/>
    </row>
    <row r="293" spans="2:40" x14ac:dyDescent="0.25">
      <c r="B293" s="51"/>
      <c r="C293" s="165"/>
      <c r="D293" s="195"/>
      <c r="E293" s="201"/>
      <c r="F293" s="196"/>
      <c r="G293" s="194"/>
      <c r="H293" s="59"/>
      <c r="I293" s="59"/>
      <c r="J293" s="59"/>
      <c r="K293" s="59"/>
      <c r="L293" s="60"/>
      <c r="M293" s="60"/>
      <c r="N293" s="199"/>
      <c r="O293" s="61"/>
      <c r="P293" s="136"/>
      <c r="Q293" s="136"/>
      <c r="R293" s="136"/>
      <c r="S293" s="61"/>
      <c r="T293" s="136"/>
      <c r="U293" s="136"/>
      <c r="V293" s="136"/>
      <c r="W293" s="61"/>
      <c r="X293" s="136"/>
      <c r="Y293" s="136"/>
      <c r="Z293" s="136"/>
      <c r="AA293" s="61"/>
      <c r="AB293" s="136"/>
      <c r="AC293" s="136"/>
      <c r="AD293" s="136"/>
      <c r="AE293" s="61"/>
      <c r="AF293" s="136"/>
      <c r="AG293" s="136"/>
      <c r="AH293" s="136"/>
      <c r="AI293" s="61"/>
      <c r="AJ293" s="136"/>
      <c r="AK293" s="136"/>
      <c r="AL293" s="181"/>
      <c r="AM293" s="169"/>
      <c r="AN293" s="53"/>
    </row>
    <row r="294" spans="2:40" x14ac:dyDescent="0.25">
      <c r="B294" s="51"/>
      <c r="C294" s="165"/>
      <c r="D294" s="195"/>
      <c r="E294" s="201"/>
      <c r="F294" s="196"/>
      <c r="G294" s="194"/>
      <c r="H294" s="59"/>
      <c r="I294" s="59"/>
      <c r="J294" s="59"/>
      <c r="K294" s="59"/>
      <c r="L294" s="60"/>
      <c r="M294" s="60"/>
      <c r="N294" s="199"/>
      <c r="O294" s="61"/>
      <c r="P294" s="136"/>
      <c r="Q294" s="136"/>
      <c r="R294" s="136"/>
      <c r="S294" s="61"/>
      <c r="T294" s="136"/>
      <c r="U294" s="136"/>
      <c r="V294" s="136"/>
      <c r="W294" s="61"/>
      <c r="X294" s="136"/>
      <c r="Y294" s="136"/>
      <c r="Z294" s="136"/>
      <c r="AA294" s="61"/>
      <c r="AB294" s="136"/>
      <c r="AC294" s="136"/>
      <c r="AD294" s="136"/>
      <c r="AE294" s="61"/>
      <c r="AF294" s="136"/>
      <c r="AG294" s="136"/>
      <c r="AH294" s="136"/>
      <c r="AI294" s="61"/>
      <c r="AJ294" s="136"/>
      <c r="AK294" s="136"/>
      <c r="AL294" s="181"/>
      <c r="AM294" s="169"/>
      <c r="AN294" s="53"/>
    </row>
    <row r="295" spans="2:40" x14ac:dyDescent="0.25">
      <c r="B295" s="51"/>
      <c r="C295" s="165"/>
      <c r="D295" s="195"/>
      <c r="E295" s="201"/>
      <c r="F295" s="196"/>
      <c r="G295" s="194"/>
      <c r="H295" s="59"/>
      <c r="I295" s="59"/>
      <c r="J295" s="59"/>
      <c r="K295" s="59"/>
      <c r="L295" s="60"/>
      <c r="M295" s="60"/>
      <c r="N295" s="199"/>
      <c r="O295" s="61"/>
      <c r="P295" s="136"/>
      <c r="Q295" s="136"/>
      <c r="R295" s="136"/>
      <c r="S295" s="61"/>
      <c r="T295" s="136"/>
      <c r="U295" s="136"/>
      <c r="V295" s="136"/>
      <c r="W295" s="61"/>
      <c r="X295" s="136"/>
      <c r="Y295" s="136"/>
      <c r="Z295" s="136"/>
      <c r="AA295" s="61"/>
      <c r="AB295" s="136"/>
      <c r="AC295" s="136"/>
      <c r="AD295" s="136"/>
      <c r="AE295" s="61"/>
      <c r="AF295" s="136"/>
      <c r="AG295" s="136"/>
      <c r="AH295" s="136"/>
      <c r="AI295" s="61"/>
      <c r="AJ295" s="136"/>
      <c r="AK295" s="136"/>
      <c r="AL295" s="181"/>
      <c r="AM295" s="169"/>
      <c r="AN295" s="53"/>
    </row>
    <row r="296" spans="2:40" x14ac:dyDescent="0.25">
      <c r="B296" s="51"/>
      <c r="C296" s="165"/>
      <c r="D296" s="195"/>
      <c r="E296" s="201"/>
      <c r="F296" s="196"/>
      <c r="G296" s="194"/>
      <c r="H296" s="59"/>
      <c r="I296" s="59"/>
      <c r="J296" s="59"/>
      <c r="K296" s="59"/>
      <c r="L296" s="60"/>
      <c r="M296" s="60"/>
      <c r="N296" s="199"/>
      <c r="O296" s="61"/>
      <c r="P296" s="136"/>
      <c r="Q296" s="136"/>
      <c r="R296" s="136"/>
      <c r="S296" s="61"/>
      <c r="T296" s="136"/>
      <c r="U296" s="136"/>
      <c r="V296" s="136"/>
      <c r="W296" s="61"/>
      <c r="X296" s="136"/>
      <c r="Y296" s="136"/>
      <c r="Z296" s="136"/>
      <c r="AA296" s="61"/>
      <c r="AB296" s="136"/>
      <c r="AC296" s="136"/>
      <c r="AD296" s="136"/>
      <c r="AE296" s="61"/>
      <c r="AF296" s="136"/>
      <c r="AG296" s="136"/>
      <c r="AH296" s="136"/>
      <c r="AI296" s="61"/>
      <c r="AJ296" s="136"/>
      <c r="AK296" s="136"/>
      <c r="AL296" s="181"/>
      <c r="AM296" s="169"/>
      <c r="AN296" s="53"/>
    </row>
    <row r="297" spans="2:40" x14ac:dyDescent="0.25">
      <c r="B297" s="51"/>
      <c r="C297" s="165"/>
      <c r="D297" s="195"/>
      <c r="E297" s="201"/>
      <c r="F297" s="196"/>
      <c r="G297" s="194"/>
      <c r="H297" s="59"/>
      <c r="I297" s="59"/>
      <c r="J297" s="59"/>
      <c r="K297" s="59"/>
      <c r="L297" s="60"/>
      <c r="M297" s="60"/>
      <c r="N297" s="199"/>
      <c r="O297" s="61"/>
      <c r="P297" s="136"/>
      <c r="Q297" s="136"/>
      <c r="R297" s="136"/>
      <c r="S297" s="61"/>
      <c r="T297" s="136"/>
      <c r="U297" s="136"/>
      <c r="V297" s="136"/>
      <c r="W297" s="61"/>
      <c r="X297" s="136"/>
      <c r="Y297" s="136"/>
      <c r="Z297" s="136"/>
      <c r="AA297" s="61"/>
      <c r="AB297" s="136"/>
      <c r="AC297" s="136"/>
      <c r="AD297" s="136"/>
      <c r="AE297" s="61"/>
      <c r="AF297" s="136"/>
      <c r="AG297" s="136"/>
      <c r="AH297" s="136"/>
      <c r="AI297" s="61"/>
      <c r="AJ297" s="136"/>
      <c r="AK297" s="136"/>
      <c r="AL297" s="181"/>
      <c r="AM297" s="169"/>
      <c r="AN297" s="53"/>
    </row>
    <row r="298" spans="2:40" x14ac:dyDescent="0.25">
      <c r="B298" s="51"/>
      <c r="C298" s="165"/>
      <c r="D298" s="195"/>
      <c r="E298" s="201"/>
      <c r="F298" s="196"/>
      <c r="G298" s="194"/>
      <c r="H298" s="59"/>
      <c r="I298" s="59"/>
      <c r="J298" s="59"/>
      <c r="K298" s="59"/>
      <c r="L298" s="60"/>
      <c r="M298" s="60"/>
      <c r="N298" s="199"/>
      <c r="O298" s="61"/>
      <c r="P298" s="136"/>
      <c r="Q298" s="136"/>
      <c r="R298" s="136"/>
      <c r="S298" s="61"/>
      <c r="T298" s="136"/>
      <c r="U298" s="136"/>
      <c r="V298" s="136"/>
      <c r="W298" s="61"/>
      <c r="X298" s="136"/>
      <c r="Y298" s="136"/>
      <c r="Z298" s="136"/>
      <c r="AA298" s="61"/>
      <c r="AB298" s="136"/>
      <c r="AC298" s="136"/>
      <c r="AD298" s="136"/>
      <c r="AE298" s="61"/>
      <c r="AF298" s="136"/>
      <c r="AG298" s="136"/>
      <c r="AH298" s="136"/>
      <c r="AI298" s="61"/>
      <c r="AJ298" s="136"/>
      <c r="AK298" s="136"/>
      <c r="AL298" s="181"/>
      <c r="AM298" s="169"/>
      <c r="AN298" s="53"/>
    </row>
    <row r="299" spans="2:40" x14ac:dyDescent="0.25">
      <c r="B299" s="51"/>
      <c r="C299" s="165"/>
      <c r="D299" s="195"/>
      <c r="E299" s="201"/>
      <c r="F299" s="196"/>
      <c r="G299" s="194"/>
      <c r="H299" s="59"/>
      <c r="I299" s="59"/>
      <c r="J299" s="59"/>
      <c r="K299" s="59"/>
      <c r="L299" s="60"/>
      <c r="M299" s="60"/>
      <c r="N299" s="199"/>
      <c r="O299" s="61"/>
      <c r="P299" s="136"/>
      <c r="Q299" s="136"/>
      <c r="R299" s="136"/>
      <c r="S299" s="61"/>
      <c r="T299" s="136"/>
      <c r="U299" s="136"/>
      <c r="V299" s="136"/>
      <c r="W299" s="61"/>
      <c r="X299" s="136"/>
      <c r="Y299" s="136"/>
      <c r="Z299" s="136"/>
      <c r="AA299" s="61"/>
      <c r="AB299" s="136"/>
      <c r="AC299" s="136"/>
      <c r="AD299" s="136"/>
      <c r="AE299" s="61"/>
      <c r="AF299" s="136"/>
      <c r="AG299" s="136"/>
      <c r="AH299" s="136"/>
      <c r="AI299" s="61"/>
      <c r="AJ299" s="136"/>
      <c r="AK299" s="136"/>
      <c r="AL299" s="181"/>
      <c r="AM299" s="169"/>
      <c r="AN299" s="53"/>
    </row>
    <row r="300" spans="2:40" x14ac:dyDescent="0.25">
      <c r="B300" s="51"/>
      <c r="C300" s="165"/>
      <c r="D300" s="195"/>
      <c r="E300" s="201"/>
      <c r="F300" s="196"/>
      <c r="G300" s="194"/>
      <c r="H300" s="59"/>
      <c r="I300" s="59"/>
      <c r="J300" s="59"/>
      <c r="K300" s="59"/>
      <c r="L300" s="60"/>
      <c r="M300" s="60"/>
      <c r="N300" s="199"/>
      <c r="O300" s="61"/>
      <c r="P300" s="136"/>
      <c r="Q300" s="136"/>
      <c r="R300" s="136"/>
      <c r="S300" s="61"/>
      <c r="T300" s="136"/>
      <c r="U300" s="136"/>
      <c r="V300" s="136"/>
      <c r="W300" s="61"/>
      <c r="X300" s="136"/>
      <c r="Y300" s="136"/>
      <c r="Z300" s="136"/>
      <c r="AA300" s="61"/>
      <c r="AB300" s="136"/>
      <c r="AC300" s="136"/>
      <c r="AD300" s="136"/>
      <c r="AE300" s="61"/>
      <c r="AF300" s="136"/>
      <c r="AG300" s="136"/>
      <c r="AH300" s="136"/>
      <c r="AI300" s="61"/>
      <c r="AJ300" s="136"/>
      <c r="AK300" s="136"/>
      <c r="AL300" s="181"/>
      <c r="AM300" s="169"/>
      <c r="AN300" s="53"/>
    </row>
    <row r="301" spans="2:40" x14ac:dyDescent="0.25">
      <c r="B301" s="51"/>
      <c r="C301" s="165"/>
      <c r="D301" s="195"/>
      <c r="E301" s="201"/>
      <c r="F301" s="196"/>
      <c r="G301" s="194"/>
      <c r="H301" s="59"/>
      <c r="I301" s="59"/>
      <c r="J301" s="59"/>
      <c r="K301" s="59"/>
      <c r="L301" s="60"/>
      <c r="M301" s="60"/>
      <c r="N301" s="199"/>
      <c r="O301" s="61"/>
      <c r="P301" s="136"/>
      <c r="Q301" s="136"/>
      <c r="R301" s="136"/>
      <c r="S301" s="61"/>
      <c r="T301" s="136"/>
      <c r="U301" s="136"/>
      <c r="V301" s="136"/>
      <c r="W301" s="61"/>
      <c r="X301" s="136"/>
      <c r="Y301" s="136"/>
      <c r="Z301" s="136"/>
      <c r="AA301" s="61"/>
      <c r="AB301" s="136"/>
      <c r="AC301" s="136"/>
      <c r="AD301" s="136"/>
      <c r="AE301" s="61"/>
      <c r="AF301" s="136"/>
      <c r="AG301" s="136"/>
      <c r="AH301" s="136"/>
      <c r="AI301" s="61"/>
      <c r="AJ301" s="136"/>
      <c r="AK301" s="136"/>
      <c r="AL301" s="181"/>
      <c r="AM301" s="169"/>
      <c r="AN301" s="53"/>
    </row>
    <row r="302" spans="2:40" x14ac:dyDescent="0.25">
      <c r="B302" s="51"/>
      <c r="C302" s="165"/>
      <c r="D302" s="195"/>
      <c r="E302" s="201"/>
      <c r="F302" s="196"/>
      <c r="G302" s="194"/>
      <c r="H302" s="59"/>
      <c r="I302" s="59"/>
      <c r="J302" s="59"/>
      <c r="K302" s="59"/>
      <c r="L302" s="60"/>
      <c r="M302" s="60"/>
      <c r="N302" s="199"/>
      <c r="O302" s="61"/>
      <c r="P302" s="136"/>
      <c r="Q302" s="136"/>
      <c r="R302" s="136"/>
      <c r="S302" s="61"/>
      <c r="T302" s="136"/>
      <c r="U302" s="136"/>
      <c r="V302" s="136"/>
      <c r="W302" s="61"/>
      <c r="X302" s="136"/>
      <c r="Y302" s="136"/>
      <c r="Z302" s="136"/>
      <c r="AA302" s="61"/>
      <c r="AB302" s="136"/>
      <c r="AC302" s="136"/>
      <c r="AD302" s="136"/>
      <c r="AE302" s="61"/>
      <c r="AF302" s="136"/>
      <c r="AG302" s="136"/>
      <c r="AH302" s="136"/>
      <c r="AI302" s="61"/>
      <c r="AJ302" s="136"/>
      <c r="AK302" s="136"/>
      <c r="AL302" s="181"/>
      <c r="AM302" s="169"/>
      <c r="AN302" s="53"/>
    </row>
    <row r="303" spans="2:40" x14ac:dyDescent="0.25">
      <c r="B303" s="51"/>
      <c r="C303" s="165" t="str">
        <f>IFERROR(IF(D303="","",C284+1),"")</f>
        <v/>
      </c>
      <c r="D303" s="195"/>
      <c r="E303" s="201"/>
      <c r="F303" s="196"/>
      <c r="G303" s="194"/>
      <c r="H303" s="59"/>
      <c r="I303" s="59"/>
      <c r="J303" s="59"/>
      <c r="K303" s="59"/>
      <c r="L303" s="60"/>
      <c r="M303" s="60"/>
      <c r="N303" s="199"/>
      <c r="O303" s="61"/>
      <c r="P303" s="136"/>
      <c r="Q303" s="136"/>
      <c r="R303" s="136"/>
      <c r="S303" s="61"/>
      <c r="T303" s="136"/>
      <c r="U303" s="136"/>
      <c r="V303" s="136"/>
      <c r="W303" s="61"/>
      <c r="X303" s="136"/>
      <c r="Y303" s="136"/>
      <c r="Z303" s="136"/>
      <c r="AA303" s="61"/>
      <c r="AB303" s="136"/>
      <c r="AC303" s="136"/>
      <c r="AD303" s="136"/>
      <c r="AE303" s="61"/>
      <c r="AF303" s="136"/>
      <c r="AG303" s="136"/>
      <c r="AH303" s="136"/>
      <c r="AI303" s="61"/>
      <c r="AJ303" s="136"/>
      <c r="AK303" s="136"/>
      <c r="AL303" s="181"/>
      <c r="AM303" s="169"/>
      <c r="AN303" s="53"/>
    </row>
    <row r="304" spans="2:40" x14ac:dyDescent="0.25">
      <c r="B304" s="51"/>
      <c r="C304" s="165" t="str">
        <f t="shared" si="2"/>
        <v/>
      </c>
      <c r="D304" s="195"/>
      <c r="E304" s="201"/>
      <c r="F304" s="196"/>
      <c r="G304" s="194"/>
      <c r="H304" s="59"/>
      <c r="I304" s="59"/>
      <c r="J304" s="59"/>
      <c r="K304" s="59"/>
      <c r="L304" s="60"/>
      <c r="M304" s="60"/>
      <c r="N304" s="199"/>
      <c r="O304" s="61"/>
      <c r="P304" s="136"/>
      <c r="Q304" s="136"/>
      <c r="R304" s="136"/>
      <c r="S304" s="61"/>
      <c r="T304" s="136"/>
      <c r="U304" s="136"/>
      <c r="V304" s="136"/>
      <c r="W304" s="61"/>
      <c r="X304" s="136"/>
      <c r="Y304" s="136"/>
      <c r="Z304" s="136"/>
      <c r="AA304" s="61"/>
      <c r="AB304" s="136"/>
      <c r="AC304" s="136"/>
      <c r="AD304" s="136"/>
      <c r="AE304" s="61"/>
      <c r="AF304" s="136"/>
      <c r="AG304" s="136"/>
      <c r="AH304" s="136"/>
      <c r="AI304" s="61"/>
      <c r="AJ304" s="136"/>
      <c r="AK304" s="136"/>
      <c r="AL304" s="181"/>
      <c r="AM304" s="169"/>
      <c r="AN304" s="53"/>
    </row>
    <row r="305" spans="2:40" x14ac:dyDescent="0.25">
      <c r="B305" s="51"/>
      <c r="C305" s="165" t="str">
        <f t="shared" si="2"/>
        <v/>
      </c>
      <c r="D305" s="195"/>
      <c r="E305" s="201"/>
      <c r="F305" s="196"/>
      <c r="G305" s="194"/>
      <c r="H305" s="59"/>
      <c r="I305" s="59"/>
      <c r="J305" s="59"/>
      <c r="K305" s="59"/>
      <c r="L305" s="60"/>
      <c r="M305" s="60"/>
      <c r="N305" s="199"/>
      <c r="O305" s="61"/>
      <c r="P305" s="136"/>
      <c r="Q305" s="136"/>
      <c r="R305" s="136"/>
      <c r="S305" s="61"/>
      <c r="T305" s="136"/>
      <c r="U305" s="136"/>
      <c r="V305" s="136"/>
      <c r="W305" s="61"/>
      <c r="X305" s="136"/>
      <c r="Y305" s="136"/>
      <c r="Z305" s="136"/>
      <c r="AA305" s="61"/>
      <c r="AB305" s="136"/>
      <c r="AC305" s="136"/>
      <c r="AD305" s="136"/>
      <c r="AE305" s="61"/>
      <c r="AF305" s="136"/>
      <c r="AG305" s="136"/>
      <c r="AH305" s="136"/>
      <c r="AI305" s="61"/>
      <c r="AJ305" s="136"/>
      <c r="AK305" s="136"/>
      <c r="AL305" s="181"/>
      <c r="AM305" s="169"/>
      <c r="AN305" s="53"/>
    </row>
    <row r="306" spans="2:40" x14ac:dyDescent="0.25">
      <c r="B306" s="51"/>
      <c r="C306" s="165" t="str">
        <f t="shared" si="2"/>
        <v/>
      </c>
      <c r="D306" s="195"/>
      <c r="E306" s="201"/>
      <c r="F306" s="196"/>
      <c r="G306" s="194"/>
      <c r="H306" s="59"/>
      <c r="I306" s="59"/>
      <c r="J306" s="59"/>
      <c r="K306" s="59"/>
      <c r="L306" s="60"/>
      <c r="M306" s="60"/>
      <c r="N306" s="199"/>
      <c r="O306" s="61"/>
      <c r="P306" s="136"/>
      <c r="Q306" s="136"/>
      <c r="R306" s="136"/>
      <c r="S306" s="61"/>
      <c r="T306" s="136"/>
      <c r="U306" s="136"/>
      <c r="V306" s="136"/>
      <c r="W306" s="61"/>
      <c r="X306" s="136"/>
      <c r="Y306" s="136"/>
      <c r="Z306" s="136"/>
      <c r="AA306" s="61"/>
      <c r="AB306" s="136"/>
      <c r="AC306" s="136"/>
      <c r="AD306" s="136"/>
      <c r="AE306" s="61"/>
      <c r="AF306" s="136"/>
      <c r="AG306" s="136"/>
      <c r="AH306" s="136"/>
      <c r="AI306" s="61"/>
      <c r="AJ306" s="136"/>
      <c r="AK306" s="136"/>
      <c r="AL306" s="181"/>
      <c r="AM306" s="169"/>
      <c r="AN306" s="53"/>
    </row>
    <row r="307" spans="2:40" x14ac:dyDescent="0.25">
      <c r="B307" s="51"/>
      <c r="C307" s="165" t="str">
        <f t="shared" si="2"/>
        <v/>
      </c>
      <c r="D307" s="195"/>
      <c r="E307" s="201"/>
      <c r="F307" s="196"/>
      <c r="G307" s="194"/>
      <c r="H307" s="59"/>
      <c r="I307" s="59"/>
      <c r="J307" s="59"/>
      <c r="K307" s="59"/>
      <c r="L307" s="60"/>
      <c r="M307" s="60"/>
      <c r="N307" s="199"/>
      <c r="O307" s="61"/>
      <c r="P307" s="136"/>
      <c r="Q307" s="136"/>
      <c r="R307" s="136"/>
      <c r="S307" s="61"/>
      <c r="T307" s="136"/>
      <c r="U307" s="136"/>
      <c r="V307" s="136"/>
      <c r="W307" s="61"/>
      <c r="X307" s="136"/>
      <c r="Y307" s="136"/>
      <c r="Z307" s="136"/>
      <c r="AA307" s="61"/>
      <c r="AB307" s="136"/>
      <c r="AC307" s="136"/>
      <c r="AD307" s="136"/>
      <c r="AE307" s="61"/>
      <c r="AF307" s="136"/>
      <c r="AG307" s="136"/>
      <c r="AH307" s="136"/>
      <c r="AI307" s="61"/>
      <c r="AJ307" s="136"/>
      <c r="AK307" s="136"/>
      <c r="AL307" s="181"/>
      <c r="AM307" s="169"/>
      <c r="AN307" s="53"/>
    </row>
    <row r="308" spans="2:40" x14ac:dyDescent="0.25">
      <c r="B308" s="51"/>
      <c r="C308" s="165" t="str">
        <f t="shared" si="2"/>
        <v/>
      </c>
      <c r="D308" s="195"/>
      <c r="E308" s="201"/>
      <c r="F308" s="196"/>
      <c r="G308" s="194"/>
      <c r="H308" s="59"/>
      <c r="I308" s="59"/>
      <c r="J308" s="59"/>
      <c r="K308" s="59"/>
      <c r="L308" s="60"/>
      <c r="M308" s="60"/>
      <c r="N308" s="199"/>
      <c r="O308" s="61"/>
      <c r="P308" s="136"/>
      <c r="Q308" s="136"/>
      <c r="R308" s="136"/>
      <c r="S308" s="61"/>
      <c r="T308" s="136"/>
      <c r="U308" s="136"/>
      <c r="V308" s="136"/>
      <c r="W308" s="61"/>
      <c r="X308" s="136"/>
      <c r="Y308" s="136"/>
      <c r="Z308" s="136"/>
      <c r="AA308" s="61"/>
      <c r="AB308" s="136"/>
      <c r="AC308" s="136"/>
      <c r="AD308" s="136"/>
      <c r="AE308" s="61"/>
      <c r="AF308" s="136"/>
      <c r="AG308" s="136"/>
      <c r="AH308" s="136"/>
      <c r="AI308" s="61"/>
      <c r="AJ308" s="136"/>
      <c r="AK308" s="136"/>
      <c r="AL308" s="181"/>
      <c r="AM308" s="169"/>
      <c r="AN308" s="53"/>
    </row>
    <row r="309" spans="2:40" x14ac:dyDescent="0.25">
      <c r="B309" s="51"/>
      <c r="C309" s="165" t="str">
        <f t="shared" si="2"/>
        <v/>
      </c>
      <c r="D309" s="195"/>
      <c r="E309" s="201"/>
      <c r="F309" s="196"/>
      <c r="G309" s="194"/>
      <c r="H309" s="59"/>
      <c r="I309" s="59"/>
      <c r="J309" s="59"/>
      <c r="K309" s="59"/>
      <c r="L309" s="60"/>
      <c r="M309" s="60"/>
      <c r="N309" s="199"/>
      <c r="O309" s="61"/>
      <c r="P309" s="136"/>
      <c r="Q309" s="136"/>
      <c r="R309" s="136"/>
      <c r="S309" s="61"/>
      <c r="T309" s="136"/>
      <c r="U309" s="136"/>
      <c r="V309" s="136"/>
      <c r="W309" s="61"/>
      <c r="X309" s="136"/>
      <c r="Y309" s="136"/>
      <c r="Z309" s="136"/>
      <c r="AA309" s="61"/>
      <c r="AB309" s="136"/>
      <c r="AC309" s="136"/>
      <c r="AD309" s="136"/>
      <c r="AE309" s="61"/>
      <c r="AF309" s="136"/>
      <c r="AG309" s="136"/>
      <c r="AH309" s="136"/>
      <c r="AI309" s="61"/>
      <c r="AJ309" s="136"/>
      <c r="AK309" s="136"/>
      <c r="AL309" s="181"/>
      <c r="AM309" s="169"/>
      <c r="AN309" s="53"/>
    </row>
    <row r="310" spans="2:40" x14ac:dyDescent="0.25">
      <c r="B310" s="51"/>
      <c r="C310" s="165" t="str">
        <f t="shared" si="2"/>
        <v/>
      </c>
      <c r="D310" s="195"/>
      <c r="E310" s="201"/>
      <c r="F310" s="196"/>
      <c r="G310" s="194"/>
      <c r="H310" s="59"/>
      <c r="I310" s="59"/>
      <c r="J310" s="59"/>
      <c r="K310" s="59"/>
      <c r="L310" s="60"/>
      <c r="M310" s="60"/>
      <c r="N310" s="199"/>
      <c r="O310" s="61"/>
      <c r="P310" s="136"/>
      <c r="Q310" s="136"/>
      <c r="R310" s="136"/>
      <c r="S310" s="61"/>
      <c r="T310" s="136"/>
      <c r="U310" s="136"/>
      <c r="V310" s="136"/>
      <c r="W310" s="61"/>
      <c r="X310" s="136"/>
      <c r="Y310" s="136"/>
      <c r="Z310" s="136"/>
      <c r="AA310" s="61"/>
      <c r="AB310" s="136"/>
      <c r="AC310" s="136"/>
      <c r="AD310" s="136"/>
      <c r="AE310" s="61"/>
      <c r="AF310" s="136"/>
      <c r="AG310" s="136"/>
      <c r="AH310" s="136"/>
      <c r="AI310" s="61"/>
      <c r="AJ310" s="136"/>
      <c r="AK310" s="136"/>
      <c r="AL310" s="181"/>
      <c r="AM310" s="169"/>
      <c r="AN310" s="53"/>
    </row>
    <row r="311" spans="2:40" x14ac:dyDescent="0.25">
      <c r="B311" s="51"/>
      <c r="C311" s="165" t="str">
        <f t="shared" si="2"/>
        <v/>
      </c>
      <c r="D311" s="195"/>
      <c r="E311" s="201"/>
      <c r="F311" s="196"/>
      <c r="G311" s="194"/>
      <c r="H311" s="59"/>
      <c r="I311" s="59"/>
      <c r="J311" s="59"/>
      <c r="K311" s="59"/>
      <c r="L311" s="60"/>
      <c r="M311" s="60"/>
      <c r="N311" s="199"/>
      <c r="O311" s="61"/>
      <c r="P311" s="136"/>
      <c r="Q311" s="136"/>
      <c r="R311" s="136"/>
      <c r="S311" s="61"/>
      <c r="T311" s="136"/>
      <c r="U311" s="136"/>
      <c r="V311" s="136"/>
      <c r="W311" s="61"/>
      <c r="X311" s="136"/>
      <c r="Y311" s="136"/>
      <c r="Z311" s="136"/>
      <c r="AA311" s="61"/>
      <c r="AB311" s="136"/>
      <c r="AC311" s="136"/>
      <c r="AD311" s="136"/>
      <c r="AE311" s="61"/>
      <c r="AF311" s="136"/>
      <c r="AG311" s="136"/>
      <c r="AH311" s="136"/>
      <c r="AI311" s="61"/>
      <c r="AJ311" s="136"/>
      <c r="AK311" s="136"/>
      <c r="AL311" s="181"/>
      <c r="AM311" s="169"/>
      <c r="AN311" s="53"/>
    </row>
    <row r="312" spans="2:40" x14ac:dyDescent="0.25">
      <c r="B312" s="51"/>
      <c r="C312" s="165" t="str">
        <f t="shared" si="2"/>
        <v/>
      </c>
      <c r="D312" s="195"/>
      <c r="E312" s="201"/>
      <c r="F312" s="196"/>
      <c r="G312" s="194"/>
      <c r="H312" s="59"/>
      <c r="I312" s="59"/>
      <c r="J312" s="59"/>
      <c r="K312" s="59"/>
      <c r="L312" s="60"/>
      <c r="M312" s="60"/>
      <c r="N312" s="199"/>
      <c r="O312" s="61"/>
      <c r="P312" s="136"/>
      <c r="Q312" s="136"/>
      <c r="R312" s="136"/>
      <c r="S312" s="61"/>
      <c r="T312" s="136"/>
      <c r="U312" s="136"/>
      <c r="V312" s="136"/>
      <c r="W312" s="61"/>
      <c r="X312" s="136"/>
      <c r="Y312" s="136"/>
      <c r="Z312" s="136"/>
      <c r="AA312" s="61"/>
      <c r="AB312" s="136"/>
      <c r="AC312" s="136"/>
      <c r="AD312" s="136"/>
      <c r="AE312" s="61"/>
      <c r="AF312" s="136"/>
      <c r="AG312" s="136"/>
      <c r="AH312" s="136"/>
      <c r="AI312" s="61"/>
      <c r="AJ312" s="136"/>
      <c r="AK312" s="136"/>
      <c r="AL312" s="181"/>
      <c r="AM312" s="169"/>
      <c r="AN312" s="53"/>
    </row>
    <row r="313" spans="2:40" x14ac:dyDescent="0.25">
      <c r="B313" s="51"/>
      <c r="C313" s="165" t="str">
        <f t="shared" si="2"/>
        <v/>
      </c>
      <c r="D313" s="195"/>
      <c r="E313" s="201"/>
      <c r="F313" s="196"/>
      <c r="G313" s="194"/>
      <c r="H313" s="59"/>
      <c r="I313" s="59"/>
      <c r="J313" s="59"/>
      <c r="K313" s="59"/>
      <c r="L313" s="60"/>
      <c r="M313" s="60"/>
      <c r="N313" s="199"/>
      <c r="O313" s="61"/>
      <c r="P313" s="136"/>
      <c r="Q313" s="136"/>
      <c r="R313" s="136"/>
      <c r="S313" s="61"/>
      <c r="T313" s="136"/>
      <c r="U313" s="136"/>
      <c r="V313" s="136"/>
      <c r="W313" s="61"/>
      <c r="X313" s="136"/>
      <c r="Y313" s="136"/>
      <c r="Z313" s="136"/>
      <c r="AA313" s="61"/>
      <c r="AB313" s="136"/>
      <c r="AC313" s="136"/>
      <c r="AD313" s="136"/>
      <c r="AE313" s="61"/>
      <c r="AF313" s="136"/>
      <c r="AG313" s="136"/>
      <c r="AH313" s="136"/>
      <c r="AI313" s="61"/>
      <c r="AJ313" s="136"/>
      <c r="AK313" s="136"/>
      <c r="AL313" s="181"/>
      <c r="AM313" s="169"/>
      <c r="AN313" s="53"/>
    </row>
    <row r="314" spans="2:40" x14ac:dyDescent="0.25">
      <c r="B314" s="51"/>
      <c r="C314" s="165" t="str">
        <f t="shared" si="2"/>
        <v/>
      </c>
      <c r="D314" s="195"/>
      <c r="E314" s="201"/>
      <c r="F314" s="196"/>
      <c r="G314" s="194"/>
      <c r="H314" s="59"/>
      <c r="I314" s="59"/>
      <c r="J314" s="59"/>
      <c r="K314" s="59"/>
      <c r="L314" s="60"/>
      <c r="M314" s="60"/>
      <c r="N314" s="199"/>
      <c r="O314" s="61"/>
      <c r="P314" s="136"/>
      <c r="Q314" s="136"/>
      <c r="R314" s="136"/>
      <c r="S314" s="61"/>
      <c r="T314" s="136"/>
      <c r="U314" s="136"/>
      <c r="V314" s="136"/>
      <c r="W314" s="61"/>
      <c r="X314" s="136"/>
      <c r="Y314" s="136"/>
      <c r="Z314" s="136"/>
      <c r="AA314" s="61"/>
      <c r="AB314" s="136"/>
      <c r="AC314" s="136"/>
      <c r="AD314" s="136"/>
      <c r="AE314" s="61"/>
      <c r="AF314" s="136"/>
      <c r="AG314" s="136"/>
      <c r="AH314" s="136"/>
      <c r="AI314" s="61"/>
      <c r="AJ314" s="136"/>
      <c r="AK314" s="136"/>
      <c r="AL314" s="181"/>
      <c r="AM314" s="169"/>
      <c r="AN314" s="53"/>
    </row>
    <row r="315" spans="2:40" x14ac:dyDescent="0.25">
      <c r="B315" s="51"/>
      <c r="C315" s="165" t="str">
        <f t="shared" si="2"/>
        <v/>
      </c>
      <c r="D315" s="195"/>
      <c r="E315" s="201"/>
      <c r="F315" s="196"/>
      <c r="G315" s="194"/>
      <c r="H315" s="59"/>
      <c r="I315" s="59"/>
      <c r="J315" s="59"/>
      <c r="K315" s="59"/>
      <c r="L315" s="60"/>
      <c r="M315" s="60"/>
      <c r="N315" s="199"/>
      <c r="O315" s="61"/>
      <c r="P315" s="136"/>
      <c r="Q315" s="136"/>
      <c r="R315" s="136"/>
      <c r="S315" s="61"/>
      <c r="T315" s="136"/>
      <c r="U315" s="136"/>
      <c r="V315" s="136"/>
      <c r="W315" s="61"/>
      <c r="X315" s="136"/>
      <c r="Y315" s="136"/>
      <c r="Z315" s="136"/>
      <c r="AA315" s="61"/>
      <c r="AB315" s="136"/>
      <c r="AC315" s="136"/>
      <c r="AD315" s="136"/>
      <c r="AE315" s="61"/>
      <c r="AF315" s="136"/>
      <c r="AG315" s="136"/>
      <c r="AH315" s="136"/>
      <c r="AI315" s="61"/>
      <c r="AJ315" s="136"/>
      <c r="AK315" s="136"/>
      <c r="AL315" s="181"/>
      <c r="AM315" s="169"/>
      <c r="AN315" s="53"/>
    </row>
    <row r="316" spans="2:40" x14ac:dyDescent="0.25">
      <c r="B316" s="51"/>
      <c r="C316" s="165" t="str">
        <f t="shared" si="2"/>
        <v/>
      </c>
      <c r="D316" s="195"/>
      <c r="E316" s="201"/>
      <c r="F316" s="196"/>
      <c r="G316" s="194"/>
      <c r="H316" s="59"/>
      <c r="I316" s="59"/>
      <c r="J316" s="59"/>
      <c r="K316" s="59"/>
      <c r="L316" s="60"/>
      <c r="M316" s="60"/>
      <c r="N316" s="199"/>
      <c r="O316" s="61"/>
      <c r="P316" s="136"/>
      <c r="Q316" s="136"/>
      <c r="R316" s="136"/>
      <c r="S316" s="61"/>
      <c r="T316" s="136"/>
      <c r="U316" s="136"/>
      <c r="V316" s="136"/>
      <c r="W316" s="61"/>
      <c r="X316" s="136"/>
      <c r="Y316" s="136"/>
      <c r="Z316" s="136"/>
      <c r="AA316" s="61"/>
      <c r="AB316" s="136"/>
      <c r="AC316" s="136"/>
      <c r="AD316" s="136"/>
      <c r="AE316" s="61"/>
      <c r="AF316" s="136"/>
      <c r="AG316" s="136"/>
      <c r="AH316" s="136"/>
      <c r="AI316" s="61"/>
      <c r="AJ316" s="136"/>
      <c r="AK316" s="136"/>
      <c r="AL316" s="181"/>
      <c r="AM316" s="169"/>
      <c r="AN316" s="53"/>
    </row>
    <row r="317" spans="2:40" x14ac:dyDescent="0.25">
      <c r="B317" s="51"/>
      <c r="C317" s="165" t="str">
        <f t="shared" si="2"/>
        <v/>
      </c>
      <c r="D317" s="195"/>
      <c r="E317" s="201"/>
      <c r="F317" s="196"/>
      <c r="G317" s="194"/>
      <c r="H317" s="59"/>
      <c r="I317" s="59"/>
      <c r="J317" s="59"/>
      <c r="K317" s="59"/>
      <c r="L317" s="60"/>
      <c r="M317" s="60"/>
      <c r="N317" s="199"/>
      <c r="O317" s="61"/>
      <c r="P317" s="136"/>
      <c r="Q317" s="136"/>
      <c r="R317" s="136"/>
      <c r="S317" s="61"/>
      <c r="T317" s="136"/>
      <c r="U317" s="136"/>
      <c r="V317" s="136"/>
      <c r="W317" s="61"/>
      <c r="X317" s="136"/>
      <c r="Y317" s="136"/>
      <c r="Z317" s="136"/>
      <c r="AA317" s="61"/>
      <c r="AB317" s="136"/>
      <c r="AC317" s="136"/>
      <c r="AD317" s="136"/>
      <c r="AE317" s="61"/>
      <c r="AF317" s="136"/>
      <c r="AG317" s="136"/>
      <c r="AH317" s="136"/>
      <c r="AI317" s="61"/>
      <c r="AJ317" s="136"/>
      <c r="AK317" s="136"/>
      <c r="AL317" s="181"/>
      <c r="AM317" s="169"/>
      <c r="AN317" s="53"/>
    </row>
    <row r="318" spans="2:40" x14ac:dyDescent="0.25">
      <c r="B318" s="51"/>
      <c r="C318" s="165" t="str">
        <f t="shared" si="2"/>
        <v/>
      </c>
      <c r="D318" s="195"/>
      <c r="E318" s="201"/>
      <c r="F318" s="196"/>
      <c r="G318" s="194"/>
      <c r="H318" s="59"/>
      <c r="I318" s="59"/>
      <c r="J318" s="59"/>
      <c r="K318" s="59"/>
      <c r="L318" s="60"/>
      <c r="M318" s="60"/>
      <c r="N318" s="199"/>
      <c r="O318" s="61"/>
      <c r="P318" s="136"/>
      <c r="Q318" s="136"/>
      <c r="R318" s="136"/>
      <c r="S318" s="61"/>
      <c r="T318" s="136"/>
      <c r="U318" s="136"/>
      <c r="V318" s="136"/>
      <c r="W318" s="61"/>
      <c r="X318" s="136"/>
      <c r="Y318" s="136"/>
      <c r="Z318" s="136"/>
      <c r="AA318" s="61"/>
      <c r="AB318" s="136"/>
      <c r="AC318" s="136"/>
      <c r="AD318" s="136"/>
      <c r="AE318" s="61"/>
      <c r="AF318" s="136"/>
      <c r="AG318" s="136"/>
      <c r="AH318" s="136"/>
      <c r="AI318" s="61"/>
      <c r="AJ318" s="136"/>
      <c r="AK318" s="136"/>
      <c r="AL318" s="181"/>
      <c r="AM318" s="169"/>
      <c r="AN318" s="53"/>
    </row>
    <row r="319" spans="2:40" x14ac:dyDescent="0.25">
      <c r="B319" s="51"/>
      <c r="C319" s="165" t="str">
        <f t="shared" si="2"/>
        <v/>
      </c>
      <c r="D319" s="195"/>
      <c r="E319" s="201"/>
      <c r="F319" s="196"/>
      <c r="G319" s="194"/>
      <c r="H319" s="59"/>
      <c r="I319" s="59"/>
      <c r="J319" s="59"/>
      <c r="K319" s="59"/>
      <c r="L319" s="60"/>
      <c r="M319" s="60"/>
      <c r="N319" s="199"/>
      <c r="O319" s="61"/>
      <c r="P319" s="136"/>
      <c r="Q319" s="136"/>
      <c r="R319" s="136"/>
      <c r="S319" s="61"/>
      <c r="T319" s="136"/>
      <c r="U319" s="136"/>
      <c r="V319" s="136"/>
      <c r="W319" s="61"/>
      <c r="X319" s="136"/>
      <c r="Y319" s="136"/>
      <c r="Z319" s="136"/>
      <c r="AA319" s="61"/>
      <c r="AB319" s="136"/>
      <c r="AC319" s="136"/>
      <c r="AD319" s="136"/>
      <c r="AE319" s="61"/>
      <c r="AF319" s="136"/>
      <c r="AG319" s="136"/>
      <c r="AH319" s="136"/>
      <c r="AI319" s="61"/>
      <c r="AJ319" s="136"/>
      <c r="AK319" s="136"/>
      <c r="AL319" s="181"/>
      <c r="AM319" s="169"/>
      <c r="AN319" s="53"/>
    </row>
    <row r="320" spans="2:40" x14ac:dyDescent="0.25">
      <c r="B320" s="51"/>
      <c r="C320" s="165" t="str">
        <f t="shared" si="2"/>
        <v/>
      </c>
      <c r="D320" s="195"/>
      <c r="E320" s="201"/>
      <c r="F320" s="196"/>
      <c r="G320" s="194"/>
      <c r="H320" s="59"/>
      <c r="I320" s="59"/>
      <c r="J320" s="59"/>
      <c r="K320" s="59"/>
      <c r="L320" s="60"/>
      <c r="M320" s="60"/>
      <c r="N320" s="199"/>
      <c r="O320" s="61"/>
      <c r="P320" s="136"/>
      <c r="Q320" s="136"/>
      <c r="R320" s="136"/>
      <c r="S320" s="61"/>
      <c r="T320" s="136"/>
      <c r="U320" s="136"/>
      <c r="V320" s="136"/>
      <c r="W320" s="61"/>
      <c r="X320" s="136"/>
      <c r="Y320" s="136"/>
      <c r="Z320" s="136"/>
      <c r="AA320" s="61"/>
      <c r="AB320" s="136"/>
      <c r="AC320" s="136"/>
      <c r="AD320" s="136"/>
      <c r="AE320" s="61"/>
      <c r="AF320" s="136"/>
      <c r="AG320" s="136"/>
      <c r="AH320" s="136"/>
      <c r="AI320" s="61"/>
      <c r="AJ320" s="136"/>
      <c r="AK320" s="136"/>
      <c r="AL320" s="181"/>
      <c r="AM320" s="169"/>
      <c r="AN320" s="53"/>
    </row>
    <row r="321" spans="2:40" x14ac:dyDescent="0.25">
      <c r="B321" s="51"/>
      <c r="C321" s="165" t="str">
        <f t="shared" si="2"/>
        <v/>
      </c>
      <c r="D321" s="195"/>
      <c r="E321" s="201"/>
      <c r="F321" s="196"/>
      <c r="G321" s="194"/>
      <c r="H321" s="59"/>
      <c r="I321" s="59"/>
      <c r="J321" s="59"/>
      <c r="K321" s="59"/>
      <c r="L321" s="60"/>
      <c r="M321" s="60"/>
      <c r="N321" s="199"/>
      <c r="O321" s="61"/>
      <c r="P321" s="136"/>
      <c r="Q321" s="136"/>
      <c r="R321" s="136"/>
      <c r="S321" s="61"/>
      <c r="T321" s="136"/>
      <c r="U321" s="136"/>
      <c r="V321" s="136"/>
      <c r="W321" s="61"/>
      <c r="X321" s="136"/>
      <c r="Y321" s="136"/>
      <c r="Z321" s="136"/>
      <c r="AA321" s="61"/>
      <c r="AB321" s="136"/>
      <c r="AC321" s="136"/>
      <c r="AD321" s="136"/>
      <c r="AE321" s="61"/>
      <c r="AF321" s="136"/>
      <c r="AG321" s="136"/>
      <c r="AH321" s="136"/>
      <c r="AI321" s="61"/>
      <c r="AJ321" s="136"/>
      <c r="AK321" s="136"/>
      <c r="AL321" s="181"/>
      <c r="AM321" s="169"/>
      <c r="AN321" s="53"/>
    </row>
    <row r="322" spans="2:40" x14ac:dyDescent="0.25">
      <c r="B322" s="51"/>
      <c r="C322" s="165" t="str">
        <f t="shared" si="2"/>
        <v/>
      </c>
      <c r="D322" s="195"/>
      <c r="E322" s="201"/>
      <c r="F322" s="196"/>
      <c r="G322" s="194"/>
      <c r="H322" s="59"/>
      <c r="I322" s="59"/>
      <c r="J322" s="59"/>
      <c r="K322" s="59"/>
      <c r="L322" s="60"/>
      <c r="M322" s="60"/>
      <c r="N322" s="199"/>
      <c r="O322" s="61"/>
      <c r="P322" s="136"/>
      <c r="Q322" s="136"/>
      <c r="R322" s="136"/>
      <c r="S322" s="61"/>
      <c r="T322" s="136"/>
      <c r="U322" s="136"/>
      <c r="V322" s="136"/>
      <c r="W322" s="61"/>
      <c r="X322" s="136"/>
      <c r="Y322" s="136"/>
      <c r="Z322" s="136"/>
      <c r="AA322" s="61"/>
      <c r="AB322" s="136"/>
      <c r="AC322" s="136"/>
      <c r="AD322" s="136"/>
      <c r="AE322" s="61"/>
      <c r="AF322" s="136"/>
      <c r="AG322" s="136"/>
      <c r="AH322" s="136"/>
      <c r="AI322" s="61"/>
      <c r="AJ322" s="136"/>
      <c r="AK322" s="136"/>
      <c r="AL322" s="181"/>
      <c r="AM322" s="169"/>
      <c r="AN322" s="53"/>
    </row>
    <row r="323" spans="2:40" x14ac:dyDescent="0.25">
      <c r="B323" s="51"/>
      <c r="C323" s="165" t="str">
        <f t="shared" si="2"/>
        <v/>
      </c>
      <c r="D323" s="195"/>
      <c r="E323" s="201"/>
      <c r="F323" s="196"/>
      <c r="G323" s="194"/>
      <c r="H323" s="59"/>
      <c r="I323" s="59"/>
      <c r="J323" s="59"/>
      <c r="K323" s="59"/>
      <c r="L323" s="60"/>
      <c r="M323" s="60"/>
      <c r="N323" s="199"/>
      <c r="O323" s="61"/>
      <c r="P323" s="136"/>
      <c r="Q323" s="136"/>
      <c r="R323" s="136"/>
      <c r="S323" s="61"/>
      <c r="T323" s="136"/>
      <c r="U323" s="136"/>
      <c r="V323" s="136"/>
      <c r="W323" s="61"/>
      <c r="X323" s="136"/>
      <c r="Y323" s="136"/>
      <c r="Z323" s="136"/>
      <c r="AA323" s="61"/>
      <c r="AB323" s="136"/>
      <c r="AC323" s="136"/>
      <c r="AD323" s="136"/>
      <c r="AE323" s="61"/>
      <c r="AF323" s="136"/>
      <c r="AG323" s="136"/>
      <c r="AH323" s="136"/>
      <c r="AI323" s="61"/>
      <c r="AJ323" s="136"/>
      <c r="AK323" s="136"/>
      <c r="AL323" s="181"/>
      <c r="AM323" s="169"/>
      <c r="AN323" s="53"/>
    </row>
    <row r="324" spans="2:40" x14ac:dyDescent="0.25">
      <c r="B324" s="51"/>
      <c r="C324" s="165" t="str">
        <f t="shared" si="2"/>
        <v/>
      </c>
      <c r="D324" s="195"/>
      <c r="E324" s="201"/>
      <c r="F324" s="196"/>
      <c r="G324" s="194"/>
      <c r="H324" s="59"/>
      <c r="I324" s="59"/>
      <c r="J324" s="59"/>
      <c r="K324" s="59"/>
      <c r="L324" s="60"/>
      <c r="M324" s="60"/>
      <c r="N324" s="199"/>
      <c r="O324" s="61"/>
      <c r="P324" s="136"/>
      <c r="Q324" s="136"/>
      <c r="R324" s="136"/>
      <c r="S324" s="61"/>
      <c r="T324" s="136"/>
      <c r="U324" s="136"/>
      <c r="V324" s="136"/>
      <c r="W324" s="61"/>
      <c r="X324" s="136"/>
      <c r="Y324" s="136"/>
      <c r="Z324" s="136"/>
      <c r="AA324" s="61"/>
      <c r="AB324" s="136"/>
      <c r="AC324" s="136"/>
      <c r="AD324" s="136"/>
      <c r="AE324" s="61"/>
      <c r="AF324" s="136"/>
      <c r="AG324" s="136"/>
      <c r="AH324" s="136"/>
      <c r="AI324" s="61"/>
      <c r="AJ324" s="136"/>
      <c r="AK324" s="136"/>
      <c r="AL324" s="181"/>
      <c r="AM324" s="169"/>
      <c r="AN324" s="53"/>
    </row>
    <row r="325" spans="2:40" x14ac:dyDescent="0.25">
      <c r="B325" s="51"/>
      <c r="C325" s="165" t="str">
        <f t="shared" si="2"/>
        <v/>
      </c>
      <c r="D325" s="195"/>
      <c r="E325" s="201"/>
      <c r="F325" s="196"/>
      <c r="G325" s="194"/>
      <c r="H325" s="59"/>
      <c r="I325" s="59"/>
      <c r="J325" s="59"/>
      <c r="K325" s="59"/>
      <c r="L325" s="60"/>
      <c r="M325" s="60"/>
      <c r="N325" s="199"/>
      <c r="O325" s="61"/>
      <c r="P325" s="136"/>
      <c r="Q325" s="136"/>
      <c r="R325" s="136"/>
      <c r="S325" s="61"/>
      <c r="T325" s="136"/>
      <c r="U325" s="136"/>
      <c r="V325" s="136"/>
      <c r="W325" s="61"/>
      <c r="X325" s="136"/>
      <c r="Y325" s="136"/>
      <c r="Z325" s="136"/>
      <c r="AA325" s="61"/>
      <c r="AB325" s="136"/>
      <c r="AC325" s="136"/>
      <c r="AD325" s="136"/>
      <c r="AE325" s="61"/>
      <c r="AF325" s="136"/>
      <c r="AG325" s="136"/>
      <c r="AH325" s="136"/>
      <c r="AI325" s="61"/>
      <c r="AJ325" s="136"/>
      <c r="AK325" s="136"/>
      <c r="AL325" s="181"/>
      <c r="AM325" s="169"/>
      <c r="AN325" s="53"/>
    </row>
    <row r="326" spans="2:40" x14ac:dyDescent="0.25">
      <c r="B326" s="51"/>
      <c r="C326" s="165" t="str">
        <f t="shared" si="2"/>
        <v/>
      </c>
      <c r="D326" s="195"/>
      <c r="E326" s="201"/>
      <c r="F326" s="196"/>
      <c r="G326" s="194"/>
      <c r="H326" s="59"/>
      <c r="I326" s="59"/>
      <c r="J326" s="59"/>
      <c r="K326" s="59"/>
      <c r="L326" s="60"/>
      <c r="M326" s="60"/>
      <c r="N326" s="199"/>
      <c r="O326" s="61"/>
      <c r="P326" s="136"/>
      <c r="Q326" s="136"/>
      <c r="R326" s="136"/>
      <c r="S326" s="61"/>
      <c r="T326" s="136"/>
      <c r="U326" s="136"/>
      <c r="V326" s="136"/>
      <c r="W326" s="61"/>
      <c r="X326" s="136"/>
      <c r="Y326" s="136"/>
      <c r="Z326" s="136"/>
      <c r="AA326" s="61"/>
      <c r="AB326" s="136"/>
      <c r="AC326" s="136"/>
      <c r="AD326" s="136"/>
      <c r="AE326" s="61"/>
      <c r="AF326" s="136"/>
      <c r="AG326" s="136"/>
      <c r="AH326" s="136"/>
      <c r="AI326" s="61"/>
      <c r="AJ326" s="136"/>
      <c r="AK326" s="136"/>
      <c r="AL326" s="181"/>
      <c r="AM326" s="169"/>
      <c r="AN326" s="53"/>
    </row>
    <row r="327" spans="2:40" x14ac:dyDescent="0.25">
      <c r="B327" s="51"/>
      <c r="C327" s="165" t="str">
        <f t="shared" si="2"/>
        <v/>
      </c>
      <c r="D327" s="195"/>
      <c r="E327" s="201"/>
      <c r="F327" s="196"/>
      <c r="G327" s="194"/>
      <c r="H327" s="59"/>
      <c r="I327" s="59"/>
      <c r="J327" s="59"/>
      <c r="K327" s="59"/>
      <c r="L327" s="60"/>
      <c r="M327" s="60"/>
      <c r="N327" s="199"/>
      <c r="O327" s="61"/>
      <c r="P327" s="136"/>
      <c r="Q327" s="136"/>
      <c r="R327" s="136"/>
      <c r="S327" s="61"/>
      <c r="T327" s="136"/>
      <c r="U327" s="136"/>
      <c r="V327" s="136"/>
      <c r="W327" s="61"/>
      <c r="X327" s="136"/>
      <c r="Y327" s="136"/>
      <c r="Z327" s="136"/>
      <c r="AA327" s="61"/>
      <c r="AB327" s="136"/>
      <c r="AC327" s="136"/>
      <c r="AD327" s="136"/>
      <c r="AE327" s="61"/>
      <c r="AF327" s="136"/>
      <c r="AG327" s="136"/>
      <c r="AH327" s="136"/>
      <c r="AI327" s="61"/>
      <c r="AJ327" s="136"/>
      <c r="AK327" s="136"/>
      <c r="AL327" s="181"/>
      <c r="AM327" s="169"/>
      <c r="AN327" s="53"/>
    </row>
    <row r="328" spans="2:40" x14ac:dyDescent="0.25">
      <c r="B328" s="51"/>
      <c r="C328" s="165" t="str">
        <f t="shared" si="2"/>
        <v/>
      </c>
      <c r="D328" s="195"/>
      <c r="E328" s="201"/>
      <c r="F328" s="196"/>
      <c r="G328" s="194"/>
      <c r="H328" s="59"/>
      <c r="I328" s="59"/>
      <c r="J328" s="59"/>
      <c r="K328" s="59"/>
      <c r="L328" s="60"/>
      <c r="M328" s="60"/>
      <c r="N328" s="199"/>
      <c r="O328" s="61"/>
      <c r="P328" s="136"/>
      <c r="Q328" s="136"/>
      <c r="R328" s="136"/>
      <c r="S328" s="61"/>
      <c r="T328" s="136"/>
      <c r="U328" s="136"/>
      <c r="V328" s="136"/>
      <c r="W328" s="61"/>
      <c r="X328" s="136"/>
      <c r="Y328" s="136"/>
      <c r="Z328" s="136"/>
      <c r="AA328" s="61"/>
      <c r="AB328" s="136"/>
      <c r="AC328" s="136"/>
      <c r="AD328" s="136"/>
      <c r="AE328" s="61"/>
      <c r="AF328" s="136"/>
      <c r="AG328" s="136"/>
      <c r="AH328" s="136"/>
      <c r="AI328" s="61"/>
      <c r="AJ328" s="136"/>
      <c r="AK328" s="136"/>
      <c r="AL328" s="181"/>
      <c r="AM328" s="169"/>
      <c r="AN328" s="53"/>
    </row>
    <row r="329" spans="2:40" ht="14.4" thickBot="1" x14ac:dyDescent="0.3">
      <c r="B329" s="63"/>
      <c r="C329" s="64"/>
      <c r="D329" s="64"/>
      <c r="E329" s="64"/>
      <c r="F329" s="64"/>
      <c r="G329" s="64"/>
      <c r="H329" s="64"/>
      <c r="I329" s="64"/>
      <c r="J329" s="64"/>
      <c r="K329" s="64"/>
      <c r="L329" s="64"/>
      <c r="M329" s="64"/>
      <c r="N329" s="64"/>
      <c r="O329" s="64"/>
      <c r="P329" s="64"/>
      <c r="Q329" s="64"/>
      <c r="R329" s="64"/>
      <c r="S329" s="64"/>
      <c r="T329" s="64"/>
      <c r="U329" s="64"/>
      <c r="V329" s="64"/>
      <c r="W329" s="64"/>
      <c r="X329" s="64"/>
      <c r="Y329" s="64"/>
      <c r="Z329" s="64"/>
      <c r="AA329" s="64"/>
      <c r="AB329" s="64"/>
      <c r="AC329" s="64"/>
      <c r="AD329" s="64"/>
      <c r="AE329" s="64"/>
      <c r="AF329" s="64"/>
      <c r="AG329" s="64"/>
      <c r="AH329" s="64"/>
      <c r="AI329" s="64"/>
      <c r="AJ329" s="64"/>
      <c r="AK329" s="64"/>
      <c r="AL329" s="64"/>
      <c r="AM329" s="64"/>
      <c r="AN329" s="65"/>
    </row>
    <row r="330" spans="2:40" x14ac:dyDescent="0.25"/>
    <row r="331" spans="2:40" x14ac:dyDescent="0.25"/>
    <row r="332" spans="2:40" x14ac:dyDescent="0.25"/>
    <row r="333" spans="2:40" x14ac:dyDescent="0.25"/>
    <row r="334" spans="2:40" x14ac:dyDescent="0.25"/>
    <row r="335" spans="2:40" x14ac:dyDescent="0.25"/>
    <row r="338" spans="11:11" x14ac:dyDescent="0.25"/>
    <row r="340" spans="11:11" x14ac:dyDescent="0.25"/>
    <row r="341" spans="11:11" hidden="1" x14ac:dyDescent="0.25">
      <c r="K341" s="66"/>
    </row>
    <row r="342" spans="11:11" hidden="1" x14ac:dyDescent="0.25">
      <c r="K342" s="66"/>
    </row>
    <row r="343" spans="11:11" hidden="1" x14ac:dyDescent="0.25">
      <c r="K343" s="67"/>
    </row>
    <row r="344" spans="11:11" x14ac:dyDescent="0.25"/>
    <row r="345" spans="11:11" x14ac:dyDescent="0.25"/>
    <row r="346" spans="11:11" x14ac:dyDescent="0.25"/>
    <row r="348" spans="11:11" x14ac:dyDescent="0.25"/>
    <row r="349" spans="11:11" x14ac:dyDescent="0.25"/>
    <row r="350" spans="11:11" x14ac:dyDescent="0.25"/>
    <row r="351" spans="11:11" x14ac:dyDescent="0.25"/>
    <row r="352" spans="11:11" x14ac:dyDescent="0.25"/>
    <row r="353" x14ac:dyDescent="0.25"/>
  </sheetData>
  <sheetProtection formatColumns="0" insertRows="0" sort="0" autoFilter="0" pivotTables="0"/>
  <dataConsolidate/>
  <mergeCells count="16">
    <mergeCell ref="E4:H4"/>
    <mergeCell ref="E5:H5"/>
    <mergeCell ref="E6:H6"/>
    <mergeCell ref="AI9:AL9"/>
    <mergeCell ref="C8:C10"/>
    <mergeCell ref="D8:G9"/>
    <mergeCell ref="H8:N9"/>
    <mergeCell ref="O8:AL8"/>
    <mergeCell ref="O9:R9"/>
    <mergeCell ref="S9:V9"/>
    <mergeCell ref="W9:Z9"/>
    <mergeCell ref="AA9:AD9"/>
    <mergeCell ref="AE9:AH9"/>
    <mergeCell ref="C5:D5"/>
    <mergeCell ref="C4:D4"/>
    <mergeCell ref="C6:D6"/>
  </mergeCells>
  <conditionalFormatting sqref="C11:C328">
    <cfRule type="containsBlanks" dxfId="5" priority="1">
      <formula>LEN(TRIM(C11))=0</formula>
    </cfRule>
  </conditionalFormatting>
  <conditionalFormatting sqref="E4:E6">
    <cfRule type="containsBlanks" dxfId="3" priority="15">
      <formula>LEN(TRIM(E4))=0</formula>
    </cfRule>
    <cfRule type="expression" priority="16" stopIfTrue="1">
      <formula>AND(ISBLANK($H4),ISBLANK($I4),ISBLANK($J4))</formula>
    </cfRule>
  </conditionalFormatting>
  <conditionalFormatting sqref="G11:J328">
    <cfRule type="containsBlanks" dxfId="2" priority="2">
      <formula>LEN(TRIM(G11))=0</formula>
    </cfRule>
  </conditionalFormatting>
  <conditionalFormatting sqref="H11:J328">
    <cfRule type="expression" priority="13" stopIfTrue="1">
      <formula>AND(ISBLANK($H11),ISBLANK($I11),ISBLANK($J11))</formula>
    </cfRule>
  </conditionalFormatting>
  <dataValidations xWindow="521" yWindow="486" count="12">
    <dataValidation type="whole" operator="greaterThan" allowBlank="1" showInputMessage="1" showErrorMessage="1" prompt="Whole numbers only." sqref="AI13:AI328 AE11:AE328 O11:O328 S11:S328 W11:W328 L11:M328 AA11:AA328" xr:uid="{33284D97-3F6F-4142-9BEB-3EDF72BFABB3}">
      <formula1>0</formula1>
    </dataValidation>
    <dataValidation type="list" allowBlank="1" showInputMessage="1" showErrorMessage="1" prompt="Select from drop-down list. " sqref="E5" xr:uid="{470FD21F-24E1-4B57-B3CF-18478747263C}">
      <formula1>INDIRECT(SUBSTITUTE(E4," ","_"))</formula1>
    </dataValidation>
    <dataValidation type="list" allowBlank="1" showInputMessage="1" showErrorMessage="1" prompt="Select from drop-down list." sqref="E6 I6:K6" xr:uid="{C2FD1568-A926-417A-905D-E6F14783796D}">
      <formula1>INDIRECT(CONCATENATE(SUBSTITUTE(E4," ","_"),SUBSTITUTE(E5,"-","_")))</formula1>
    </dataValidation>
    <dataValidation type="list" allowBlank="1" showInputMessage="1" showErrorMessage="1" prompt="Select from drop-down list. " sqref="E4 I4:K4" xr:uid="{C07D996A-4CBF-4EC2-B482-A12A5545321B}">
      <formula1>Countries</formula1>
    </dataValidation>
    <dataValidation type="date" operator="greaterThan" showInputMessage="1" showErrorMessage="1" error="Please include date in _x000a_DD/MM/YYYY format. " prompt="DD/MM/YYYY format. " sqref="AJ11:AL328 P11:R328 X11:Z328 AB11:AD328 AF11:AH328 T11:V328" xr:uid="{AD639B4D-2A01-4962-BCDF-D31907525A49}">
      <formula1>44197</formula1>
    </dataValidation>
    <dataValidation type="list" allowBlank="1" showInputMessage="1" showErrorMessage="1" prompt="Select from drop-down list._x000a__x000a_C and D Terms." sqref="G11:G328" xr:uid="{DB8A6A62-1BA1-400C-A162-E6FAB3E50A1D}">
      <formula1>INDIRECT(SUBSTITUTE($G$10," ","_"))</formula1>
    </dataValidation>
    <dataValidation type="whole" operator="greaterThan" allowBlank="1" showInputMessage="1" showErrorMessage="1" prompt="Whole numbers only._x000a__x000a_This should account for the total quantity shipped for all subsequent shipments." sqref="AI11:AI12" xr:uid="{20ECDA80-A1A3-4E2E-9885-A342F55ADEA3}">
      <formula1>0</formula1>
    </dataValidation>
    <dataValidation type="decimal" operator="greaterThan" allowBlank="1" showInputMessage="1" showErrorMessage="1" prompt="This corresponds to only the unit cost of the item specified in column M._x000a__x000a_Please make sure that the Price per Pack is inputed in $USD." sqref="N11:N328" xr:uid="{8FD7D94B-624D-4A69-BABA-0C1E0FE41CD8}">
      <formula1>0</formula1>
    </dataValidation>
    <dataValidation type="decimal" operator="greaterThan" allowBlank="1" showInputMessage="1" showErrorMessage="1" prompt="This corresponds to the total cost of the PO across all products and delivery charges. _x000a__x000a_Please make sure that the Total PO Amount is inputed in $USD." sqref="F11:F328" xr:uid="{C9DBD47D-E652-4C6E-9F89-DF9D73D298F1}">
      <formula1>0</formula1>
    </dataValidation>
    <dataValidation type="date" operator="greaterThan" allowBlank="1" showInputMessage="1" showErrorMessage="1" error="Please include date in _x000a_DD/MM/YYYY format. " prompt="DD/MM/YYYY format. " sqref="E11:E328" xr:uid="{24EF11CE-2F10-41A0-AF3A-19411F9102B4}">
      <formula1>44197</formula1>
    </dataValidation>
    <dataValidation type="list" allowBlank="1" showInputMessage="1" showErrorMessage="1" prompt="Please use drop-downs to select product category, product INN, and specifications - in that order. _x000a__x000a_Formatting will clear once all three have been correctly selected." sqref="I11:I328" xr:uid="{725DC584-EC15-44DC-BC8D-0DCED56DEB54}">
      <formula1>INDIRECT(SUBSTITUTE(H11," ","_"))</formula1>
    </dataValidation>
    <dataValidation type="list" allowBlank="1" showInputMessage="1" showErrorMessage="1" prompt="Please use drop-downs to select product category, product INN, and specifications - in that order. _x000a__x000a_Formatting will clear once all three have been correctly selected." sqref="J11:J328" xr:uid="{7DD77991-F932-4546-96E6-5C472D36664D}">
      <formula1>INDIRECT((SUBSTITUTE(CONCATENATE(H11,I11)," ","_")))</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52" id="{AC4775F0-1C0D-4C82-80C6-81966802C10A}">
            <xm:f>ISERROR(INDEX(Lists!$B:$B,MATCH(($H4&amp;$I4&amp;$J4),Lists!$E:$E,0),1))</xm:f>
            <x14:dxf>
              <fill>
                <patternFill>
                  <bgColor rgb="FFFF9999"/>
                </patternFill>
              </fill>
            </x14:dxf>
          </x14:cfRule>
          <xm:sqref>E4:E6 H11:J328</xm:sqref>
        </x14:conditionalFormatting>
      </x14:conditionalFormattings>
    </ext>
    <ext xmlns:x14="http://schemas.microsoft.com/office/spreadsheetml/2009/9/main" uri="{CCE6A557-97BC-4b89-ADB6-D9C93CAAB3DF}">
      <x14:dataValidations xmlns:xm="http://schemas.microsoft.com/office/excel/2006/main" xWindow="521" yWindow="486" count="1">
        <x14:dataValidation type="list" allowBlank="1" showInputMessage="1" showErrorMessage="1" prompt="Please use drop-downs to select product category, product INN, and specifications - in that order. _x000a__x000a_Formatting will clear once all three have been correctly selected." xr:uid="{92A97A67-E03C-42CE-884F-CEBC0DA82F05}">
          <x14:formula1>
            <xm:f>Lists!$M$3:$AF$3</xm:f>
          </x14:formula1>
          <xm:sqref>H11:H328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244D-7FB2-4E37-A610-C8E4B113FF0E}">
  <sheetPr codeName="Sheet5"/>
  <dimension ref="A3:LO294"/>
  <sheetViews>
    <sheetView showGridLines="0" topLeftCell="A224" zoomScale="60" zoomScaleNormal="60" workbookViewId="0">
      <selection activeCell="B3" sqref="B3:G277"/>
    </sheetView>
  </sheetViews>
  <sheetFormatPr defaultColWidth="9.33203125" defaultRowHeight="13.8" x14ac:dyDescent="0.25"/>
  <cols>
    <col min="1" max="1" width="47.6640625" style="9" customWidth="1"/>
    <col min="2" max="2" width="43.6640625" style="9" customWidth="1"/>
    <col min="3" max="3" width="48.5546875" style="9" customWidth="1"/>
    <col min="4" max="4" width="38.6640625" style="9" customWidth="1"/>
    <col min="5" max="5" width="61.6640625" style="9" customWidth="1"/>
    <col min="6" max="6" width="32.6640625" style="9" customWidth="1"/>
    <col min="7" max="8" width="46.33203125" style="9" customWidth="1"/>
    <col min="9" max="9" width="42.5546875" style="9" hidden="1" customWidth="1"/>
    <col min="10" max="10" width="26.6640625" style="9" hidden="1" customWidth="1"/>
    <col min="11" max="11" width="131" style="9" hidden="1" customWidth="1"/>
    <col min="12" max="12" width="15.6640625" style="9" customWidth="1"/>
    <col min="13" max="13" width="53.6640625" style="9" bestFit="1" customWidth="1"/>
    <col min="14" max="14" width="46.6640625" style="9" bestFit="1" customWidth="1"/>
    <col min="15" max="15" width="62.6640625" style="9" bestFit="1" customWidth="1"/>
    <col min="16" max="16" width="81.6640625" style="9" bestFit="1" customWidth="1"/>
    <col min="17" max="17" width="68.44140625" style="9" bestFit="1" customWidth="1"/>
    <col min="18" max="18" width="87.44140625" style="9" bestFit="1" customWidth="1"/>
    <col min="19" max="19" width="48" style="9" bestFit="1" customWidth="1"/>
    <col min="20" max="20" width="53.6640625" style="9" bestFit="1" customWidth="1"/>
    <col min="21" max="21" width="109.33203125" style="9" bestFit="1" customWidth="1"/>
    <col min="22" max="22" width="124" style="9" bestFit="1" customWidth="1"/>
    <col min="23" max="23" width="45.6640625" style="9" bestFit="1" customWidth="1"/>
    <col min="24" max="24" width="62.33203125" style="9" bestFit="1" customWidth="1"/>
    <col min="25" max="25" width="70" style="9" bestFit="1" customWidth="1"/>
    <col min="26" max="26" width="72.6640625" style="9" bestFit="1" customWidth="1"/>
    <col min="27" max="27" width="85.5546875" style="9" bestFit="1" customWidth="1"/>
    <col min="28" max="29" width="93.33203125" style="9" bestFit="1" customWidth="1"/>
    <col min="30" max="30" width="86.33203125" style="9" bestFit="1" customWidth="1"/>
    <col min="31" max="31" width="93.6640625" style="9" bestFit="1" customWidth="1"/>
    <col min="32" max="32" width="64.5546875" style="9" bestFit="1" customWidth="1"/>
    <col min="33" max="33" width="88" style="9" bestFit="1" customWidth="1"/>
    <col min="34" max="34" width="75.6640625" style="9" bestFit="1" customWidth="1"/>
    <col min="35" max="35" width="33.6640625" style="9" bestFit="1" customWidth="1"/>
    <col min="36" max="36" width="88" style="9" bestFit="1" customWidth="1"/>
    <col min="37" max="37" width="80.6640625" style="9" bestFit="1" customWidth="1"/>
    <col min="38" max="38" width="88" style="9" bestFit="1" customWidth="1"/>
    <col min="39" max="39" width="125.33203125" style="9" bestFit="1" customWidth="1"/>
    <col min="40" max="40" width="69" style="9" bestFit="1" customWidth="1"/>
    <col min="41" max="41" width="52.5546875" style="9" bestFit="1" customWidth="1"/>
    <col min="42" max="42" width="39.6640625" style="9" bestFit="1" customWidth="1"/>
    <col min="43" max="43" width="74.6640625" style="9" bestFit="1" customWidth="1"/>
    <col min="44" max="44" width="144.33203125" style="9" bestFit="1" customWidth="1"/>
    <col min="45" max="45" width="68.44140625" style="9" bestFit="1" customWidth="1"/>
    <col min="46" max="47" width="53.44140625" style="9" bestFit="1" customWidth="1"/>
    <col min="48" max="48" width="62.33203125" style="9" bestFit="1" customWidth="1"/>
    <col min="49" max="49" width="52.6640625" style="9" bestFit="1" customWidth="1"/>
    <col min="50" max="50" width="111.5546875" style="9" bestFit="1" customWidth="1"/>
    <col min="51" max="51" width="109.44140625" style="9" bestFit="1" customWidth="1"/>
    <col min="52" max="52" width="75.6640625" style="9" bestFit="1" customWidth="1"/>
    <col min="53" max="53" width="67.6640625" style="9" bestFit="1" customWidth="1"/>
    <col min="54" max="54" width="99.44140625" style="9" bestFit="1" customWidth="1"/>
    <col min="55" max="55" width="123.6640625" style="9" bestFit="1" customWidth="1"/>
    <col min="56" max="56" width="59.5546875" style="9" bestFit="1" customWidth="1"/>
    <col min="57" max="57" width="69" style="9" bestFit="1" customWidth="1"/>
    <col min="58" max="58" width="43.33203125" style="9" bestFit="1" customWidth="1"/>
    <col min="59" max="59" width="41.44140625" style="9" bestFit="1" customWidth="1"/>
    <col min="60" max="60" width="65.6640625" style="9" bestFit="1" customWidth="1"/>
    <col min="61" max="61" width="52.33203125" style="9" bestFit="1" customWidth="1"/>
    <col min="62" max="62" width="63.6640625" style="9" bestFit="1" customWidth="1"/>
    <col min="63" max="63" width="58" style="9" bestFit="1" customWidth="1"/>
    <col min="64" max="64" width="53.6640625" style="9" bestFit="1" customWidth="1"/>
    <col min="65" max="65" width="71" style="9" bestFit="1" customWidth="1"/>
    <col min="66" max="66" width="53.6640625" style="9" bestFit="1" customWidth="1"/>
    <col min="67" max="67" width="41.6640625" style="9" bestFit="1" customWidth="1"/>
    <col min="68" max="68" width="49.33203125" style="9" bestFit="1" customWidth="1"/>
    <col min="69" max="69" width="49" style="9" bestFit="1" customWidth="1"/>
    <col min="70" max="70" width="54.44140625" style="9" bestFit="1" customWidth="1"/>
    <col min="71" max="71" width="57" style="9" bestFit="1" customWidth="1"/>
    <col min="72" max="72" width="68" style="9" bestFit="1" customWidth="1"/>
    <col min="73" max="73" width="71.33203125" style="9" bestFit="1" customWidth="1"/>
    <col min="74" max="74" width="170.6640625" style="9" bestFit="1" customWidth="1"/>
    <col min="75" max="75" width="145.33203125" style="9" bestFit="1" customWidth="1"/>
    <col min="76" max="76" width="61.6640625" style="9" bestFit="1" customWidth="1"/>
    <col min="77" max="77" width="90.5546875" style="9" bestFit="1" customWidth="1"/>
    <col min="78" max="78" width="70.5546875" style="9" bestFit="1" customWidth="1"/>
    <col min="79" max="79" width="59.6640625" style="9" bestFit="1" customWidth="1"/>
    <col min="80" max="81" width="56" style="9" bestFit="1" customWidth="1"/>
    <col min="82" max="82" width="57.5546875" style="9" bestFit="1" customWidth="1"/>
    <col min="83" max="83" width="75" style="9" bestFit="1" customWidth="1"/>
    <col min="84" max="84" width="65.33203125" style="9" bestFit="1" customWidth="1"/>
    <col min="85" max="85" width="62.33203125" style="9" bestFit="1" customWidth="1"/>
    <col min="86" max="86" width="68.6640625" style="9" customWidth="1"/>
    <col min="87" max="88" width="69" style="9" customWidth="1"/>
    <col min="89" max="89" width="106.5546875" style="9" customWidth="1"/>
    <col min="90" max="90" width="76" style="9" customWidth="1"/>
    <col min="91" max="91" width="69" style="9" customWidth="1"/>
    <col min="92" max="92" width="60.33203125" style="9" customWidth="1"/>
    <col min="93" max="93" width="84.5546875" style="9" customWidth="1"/>
    <col min="94" max="94" width="78" style="9" customWidth="1"/>
    <col min="95" max="95" width="76.6640625" style="9" customWidth="1"/>
    <col min="96" max="96" width="77.33203125" style="9" customWidth="1"/>
    <col min="97" max="97" width="59.44140625" style="9" customWidth="1"/>
    <col min="98" max="98" width="55" style="9" customWidth="1"/>
    <col min="99" max="99" width="59.6640625" style="9" customWidth="1"/>
    <col min="100" max="100" width="48.44140625" style="9" customWidth="1"/>
    <col min="101" max="101" width="49.44140625" style="9" customWidth="1"/>
    <col min="102" max="102" width="46.44140625" style="9" customWidth="1"/>
    <col min="103" max="103" width="77.6640625" style="9" customWidth="1"/>
    <col min="104" max="104" width="95.6640625" style="9" customWidth="1"/>
    <col min="105" max="105" width="49.6640625" style="9" customWidth="1"/>
    <col min="106" max="106" width="62.44140625" style="9" customWidth="1"/>
    <col min="107" max="108" width="55.6640625" style="9" customWidth="1"/>
    <col min="109" max="109" width="75.44140625" style="9" customWidth="1"/>
    <col min="110" max="110" width="94.44140625" style="9" customWidth="1"/>
    <col min="111" max="111" width="94.6640625" style="9" customWidth="1"/>
    <col min="112" max="112" width="83.5546875" style="9" customWidth="1"/>
    <col min="113" max="113" width="85.33203125" style="9" customWidth="1"/>
    <col min="114" max="114" width="90.5546875" style="9" customWidth="1"/>
    <col min="115" max="115" width="85.6640625" style="9" customWidth="1"/>
    <col min="116" max="116" width="48.6640625" style="9" customWidth="1"/>
    <col min="117" max="118" width="53.6640625" style="9" customWidth="1"/>
    <col min="119" max="119" width="37.6640625" style="9" customWidth="1"/>
    <col min="120" max="120" width="43.33203125" style="9" customWidth="1"/>
    <col min="121" max="121" width="47.6640625" style="9" customWidth="1"/>
    <col min="122" max="122" width="51.6640625" style="9" customWidth="1"/>
    <col min="123" max="123" width="43.33203125" style="9" customWidth="1"/>
    <col min="124" max="124" width="60.6640625" style="9" customWidth="1"/>
    <col min="125" max="125" width="69.33203125" style="9" customWidth="1"/>
    <col min="126" max="126" width="25.33203125" style="9" customWidth="1"/>
    <col min="127" max="127" width="48" style="9" customWidth="1"/>
    <col min="128" max="128" width="70.33203125" style="9" customWidth="1"/>
    <col min="129" max="129" width="51.33203125" style="9" customWidth="1"/>
    <col min="130" max="130" width="40.6640625" style="9" customWidth="1"/>
    <col min="131" max="133" width="58" style="9" customWidth="1"/>
    <col min="134" max="134" width="19.6640625" style="9" customWidth="1"/>
    <col min="135" max="135" width="40.6640625" style="9" customWidth="1"/>
    <col min="136" max="136" width="79.5546875" style="9" customWidth="1"/>
    <col min="137" max="138" width="33.44140625" style="9" customWidth="1"/>
    <col min="139" max="139" width="32.6640625" style="9" customWidth="1"/>
    <col min="140" max="140" width="24" style="9" customWidth="1"/>
    <col min="141" max="141" width="60.44140625" style="9" customWidth="1"/>
    <col min="142" max="142" width="54.44140625" style="9" customWidth="1"/>
    <col min="143" max="143" width="60.44140625" style="9" customWidth="1"/>
    <col min="144" max="144" width="22.6640625" style="9" customWidth="1"/>
    <col min="145" max="145" width="60.44140625" style="9" customWidth="1"/>
    <col min="146" max="146" width="48.44140625" style="9" customWidth="1"/>
    <col min="147" max="147" width="58" style="9" customWidth="1"/>
    <col min="148" max="148" width="29.6640625" style="9" customWidth="1"/>
    <col min="149" max="149" width="101.44140625" style="9" customWidth="1"/>
    <col min="150" max="150" width="31" style="9" customWidth="1"/>
    <col min="151" max="151" width="101.44140625" style="9" customWidth="1"/>
    <col min="152" max="152" width="127.6640625" style="9" customWidth="1"/>
    <col min="153" max="153" width="101.44140625" style="9" customWidth="1"/>
    <col min="154" max="154" width="41.33203125" style="9" customWidth="1"/>
    <col min="155" max="155" width="44.5546875" style="9" customWidth="1"/>
    <col min="156" max="156" width="41.33203125" style="9" customWidth="1"/>
    <col min="157" max="157" width="116.6640625" style="9" customWidth="1"/>
    <col min="158" max="158" width="150" style="9" customWidth="1"/>
    <col min="159" max="159" width="25.6640625" style="9" customWidth="1"/>
    <col min="160" max="160" width="42.6640625" style="9" customWidth="1"/>
    <col min="161" max="161" width="28.6640625" style="9" customWidth="1"/>
    <col min="162" max="162" width="42.6640625" style="9" customWidth="1"/>
    <col min="163" max="163" width="28.6640625" style="9" customWidth="1"/>
    <col min="164" max="164" width="42.6640625" style="9" customWidth="1"/>
    <col min="165" max="165" width="67.33203125" style="9" customWidth="1"/>
    <col min="166" max="167" width="30.6640625" style="9" customWidth="1"/>
    <col min="168" max="168" width="40.6640625" style="9" customWidth="1"/>
    <col min="169" max="169" width="60.6640625" style="9" customWidth="1"/>
    <col min="170" max="170" width="46.5546875" style="9" customWidth="1"/>
    <col min="171" max="171" width="37.33203125" style="9" customWidth="1"/>
    <col min="172" max="172" width="26.33203125" style="9" customWidth="1"/>
    <col min="173" max="173" width="37.33203125" style="9" customWidth="1"/>
    <col min="174" max="174" width="23.33203125" style="9" customWidth="1"/>
    <col min="175" max="175" width="32.6640625" style="9" customWidth="1"/>
    <col min="176" max="176" width="100.44140625" style="9" customWidth="1"/>
    <col min="177" max="177" width="32.6640625" style="9" customWidth="1"/>
    <col min="178" max="178" width="56.33203125" style="9" customWidth="1"/>
    <col min="179" max="179" width="70.5546875" style="9" customWidth="1"/>
    <col min="180" max="180" width="44.33203125" style="9" customWidth="1"/>
    <col min="181" max="181" width="26.6640625" style="9" customWidth="1"/>
    <col min="182" max="182" width="44.33203125" style="9" customWidth="1"/>
    <col min="183" max="183" width="27.44140625" style="9" customWidth="1"/>
    <col min="184" max="184" width="28.6640625" style="9" customWidth="1"/>
    <col min="185" max="185" width="94.6640625" style="9" customWidth="1"/>
    <col min="186" max="186" width="74.33203125" style="9" customWidth="1"/>
    <col min="187" max="187" width="32.6640625" style="9" customWidth="1"/>
    <col min="188" max="188" width="74.33203125" style="9" customWidth="1"/>
    <col min="189" max="189" width="92.33203125" style="9" customWidth="1"/>
    <col min="190" max="190" width="31.6640625" style="9" customWidth="1"/>
    <col min="191" max="191" width="98.33203125" style="9" customWidth="1"/>
    <col min="192" max="192" width="31.33203125" style="9" customWidth="1"/>
    <col min="193" max="193" width="34.33203125" style="9" customWidth="1"/>
    <col min="194" max="194" width="46.5546875" style="9" customWidth="1"/>
    <col min="195" max="195" width="34.33203125" style="9" customWidth="1"/>
    <col min="196" max="196" width="50.5546875" style="9" customWidth="1"/>
    <col min="197" max="198" width="34.6640625" style="9" customWidth="1"/>
    <col min="199" max="199" width="32.33203125" style="9" customWidth="1"/>
    <col min="200" max="200" width="34.6640625" style="9" customWidth="1"/>
    <col min="201" max="201" width="33.44140625" style="9" customWidth="1"/>
    <col min="202" max="202" width="42.33203125" style="9" customWidth="1"/>
    <col min="203" max="203" width="33.44140625" style="9" customWidth="1"/>
    <col min="204" max="204" width="42.33203125" style="9" customWidth="1"/>
    <col min="205" max="205" width="49" style="9" bestFit="1" customWidth="1"/>
    <col min="206" max="208" width="33.44140625" style="9" customWidth="1"/>
    <col min="209" max="209" width="27.44140625" style="9" customWidth="1"/>
    <col min="210" max="210" width="35.33203125" style="9" customWidth="1"/>
    <col min="211" max="211" width="27.44140625" style="9" customWidth="1"/>
    <col min="212" max="212" width="28.44140625" style="9" customWidth="1"/>
    <col min="213" max="213" width="71.33203125" style="9" customWidth="1"/>
    <col min="214" max="214" width="28.44140625" style="9" customWidth="1"/>
    <col min="215" max="215" width="36" style="9" customWidth="1"/>
    <col min="216" max="216" width="40.6640625" style="9" customWidth="1"/>
    <col min="217" max="217" width="71.33203125" style="9" customWidth="1"/>
    <col min="218" max="218" width="106.33203125" style="9" customWidth="1"/>
    <col min="219" max="219" width="40.6640625" style="9" customWidth="1"/>
    <col min="220" max="220" width="35.44140625" style="9" customWidth="1"/>
    <col min="221" max="221" width="30.6640625" style="9" customWidth="1"/>
    <col min="222" max="222" width="52.5546875" style="9" customWidth="1"/>
    <col min="223" max="224" width="40.6640625" style="9" customWidth="1"/>
    <col min="225" max="225" width="26.33203125" style="9" customWidth="1"/>
    <col min="226" max="226" width="28.33203125" style="9" customWidth="1"/>
    <col min="227" max="227" width="109" style="9" customWidth="1"/>
    <col min="228" max="228" width="32.33203125" style="9" customWidth="1"/>
    <col min="229" max="229" width="25.33203125" style="9" customWidth="1"/>
    <col min="230" max="230" width="41.44140625" style="9" customWidth="1"/>
    <col min="231" max="231" width="40.6640625" style="9" customWidth="1"/>
    <col min="232" max="232" width="39.5546875" style="9" customWidth="1"/>
    <col min="233" max="233" width="42" style="9" customWidth="1"/>
    <col min="234" max="234" width="52.33203125" style="9" customWidth="1"/>
    <col min="235" max="235" width="66.33203125" style="9" customWidth="1"/>
    <col min="236" max="236" width="23.5546875" style="9" customWidth="1"/>
    <col min="237" max="237" width="30.44140625" style="9" customWidth="1"/>
    <col min="238" max="239" width="30.5546875" style="9" customWidth="1"/>
    <col min="240" max="240" width="43.6640625" style="9" customWidth="1"/>
    <col min="241" max="241" width="30.33203125" style="9" customWidth="1"/>
    <col min="242" max="242" width="62" style="9" customWidth="1"/>
    <col min="243" max="243" width="45.33203125" style="9" customWidth="1"/>
    <col min="244" max="244" width="46.6640625" style="9" customWidth="1"/>
    <col min="245" max="245" width="59.6640625" style="9" customWidth="1"/>
    <col min="246" max="246" width="68.44140625" style="9" customWidth="1"/>
    <col min="247" max="247" width="62.6640625" style="9" customWidth="1"/>
    <col min="248" max="248" width="26.6640625" style="9" customWidth="1"/>
    <col min="249" max="249" width="40.33203125" style="9" customWidth="1"/>
    <col min="250" max="250" width="71.33203125" style="9" customWidth="1"/>
    <col min="251" max="251" width="48.33203125" style="9" customWidth="1"/>
    <col min="252" max="253" width="56.5546875" style="9" customWidth="1"/>
    <col min="254" max="255" width="31.5546875" style="9" customWidth="1"/>
    <col min="256" max="256" width="25.33203125" style="9" customWidth="1"/>
    <col min="257" max="257" width="34.44140625" style="9" customWidth="1"/>
    <col min="258" max="258" width="30.6640625" style="9" customWidth="1"/>
    <col min="259" max="259" width="55" style="9" customWidth="1"/>
    <col min="260" max="260" width="61.6640625" style="9" customWidth="1"/>
    <col min="261" max="261" width="40.6640625" style="9" customWidth="1"/>
    <col min="262" max="263" width="45.33203125" style="9" customWidth="1"/>
    <col min="264" max="264" width="40.6640625" style="9" bestFit="1" customWidth="1"/>
    <col min="265" max="265" width="40.6640625" style="9" customWidth="1"/>
    <col min="266" max="266" width="44.33203125" style="9" bestFit="1" customWidth="1"/>
    <col min="267" max="270" width="67.44140625" style="9" bestFit="1" customWidth="1"/>
    <col min="271" max="271" width="40.6640625" style="9" bestFit="1" customWidth="1"/>
    <col min="272" max="272" width="51.33203125" style="9" bestFit="1" customWidth="1"/>
    <col min="273" max="273" width="40.6640625" style="9" bestFit="1" customWidth="1"/>
    <col min="274" max="275" width="46.33203125" style="9" bestFit="1" customWidth="1"/>
    <col min="276" max="276" width="40.6640625" style="9" bestFit="1" customWidth="1"/>
    <col min="277" max="277" width="51.33203125" style="9" bestFit="1" customWidth="1"/>
    <col min="278" max="280" width="67.33203125" style="9" bestFit="1" customWidth="1"/>
    <col min="281" max="281" width="26.33203125" style="9" customWidth="1"/>
    <col min="282" max="282" width="94" style="9" customWidth="1"/>
    <col min="283" max="285" width="60.6640625" style="9" bestFit="1" customWidth="1"/>
    <col min="286" max="288" width="37.5546875" style="9" bestFit="1" customWidth="1"/>
    <col min="289" max="289" width="74.44140625" style="9" bestFit="1" customWidth="1"/>
    <col min="290" max="290" width="40.6640625" style="9" bestFit="1" customWidth="1"/>
    <col min="291" max="291" width="49.44140625" style="9" bestFit="1" customWidth="1"/>
    <col min="292" max="293" width="83.33203125" style="9" bestFit="1" customWidth="1"/>
    <col min="294" max="294" width="49.44140625" style="9" bestFit="1" customWidth="1"/>
    <col min="295" max="295" width="83.33203125" style="9" bestFit="1" customWidth="1"/>
    <col min="296" max="296" width="62.44140625" style="9" bestFit="1" customWidth="1"/>
    <col min="297" max="297" width="79.5546875" style="9" bestFit="1" customWidth="1"/>
    <col min="298" max="298" width="73.6640625" style="9" bestFit="1" customWidth="1"/>
    <col min="299" max="299" width="33.33203125" style="9" bestFit="1" customWidth="1"/>
    <col min="300" max="300" width="31.33203125" style="9" bestFit="1" customWidth="1"/>
    <col min="301" max="301" width="40.6640625" style="9" bestFit="1" customWidth="1"/>
    <col min="302" max="302" width="56.5546875" style="9" bestFit="1" customWidth="1"/>
    <col min="303" max="303" width="32.5546875" style="9" bestFit="1" customWidth="1"/>
    <col min="304" max="304" width="40.33203125" style="9" bestFit="1" customWidth="1"/>
    <col min="305" max="305" width="52.5546875" style="9" bestFit="1" customWidth="1"/>
    <col min="306" max="306" width="62.44140625" style="9" bestFit="1" customWidth="1"/>
    <col min="307" max="307" width="22.44140625" style="9" bestFit="1" customWidth="1"/>
    <col min="308" max="308" width="37.6640625" style="9" bestFit="1" customWidth="1"/>
    <col min="309" max="309" width="33.44140625" style="9" bestFit="1" customWidth="1"/>
    <col min="310" max="310" width="39.44140625" style="9" bestFit="1" customWidth="1"/>
    <col min="311" max="311" width="44.33203125" style="9" bestFit="1" customWidth="1"/>
    <col min="312" max="312" width="39.44140625" style="9" bestFit="1" customWidth="1"/>
    <col min="313" max="313" width="44.33203125" style="9" bestFit="1" customWidth="1"/>
    <col min="314" max="315" width="63" style="9" bestFit="1" customWidth="1"/>
    <col min="316" max="316" width="40.6640625" style="9" bestFit="1" customWidth="1"/>
    <col min="317" max="318" width="66.5546875" style="9" bestFit="1" customWidth="1"/>
    <col min="319" max="16384" width="9.33203125" style="9"/>
  </cols>
  <sheetData>
    <row r="3" spans="1:32" ht="14.4" x14ac:dyDescent="0.3">
      <c r="A3" s="9" t="s">
        <v>282</v>
      </c>
      <c r="B3" s="170" t="s">
        <v>0</v>
      </c>
      <c r="C3" s="170" t="s">
        <v>1</v>
      </c>
      <c r="D3" s="170" t="s">
        <v>2</v>
      </c>
      <c r="E3" s="202" t="s">
        <v>283</v>
      </c>
      <c r="F3" s="202" t="s">
        <v>284</v>
      </c>
      <c r="G3" s="202" t="s">
        <v>285</v>
      </c>
      <c r="I3" s="170" t="s">
        <v>286</v>
      </c>
      <c r="J3" s="170" t="s">
        <v>287</v>
      </c>
      <c r="K3" s="170" t="s">
        <v>288</v>
      </c>
      <c r="M3" s="173" t="s">
        <v>3</v>
      </c>
      <c r="N3" s="173" t="s">
        <v>13</v>
      </c>
      <c r="O3" s="173" t="s">
        <v>20</v>
      </c>
      <c r="P3" s="173" t="s">
        <v>45</v>
      </c>
      <c r="Q3" s="174" t="s">
        <v>72</v>
      </c>
      <c r="R3" s="173" t="s">
        <v>46</v>
      </c>
      <c r="S3" s="173" t="s">
        <v>75</v>
      </c>
      <c r="T3" s="173" t="s">
        <v>100</v>
      </c>
      <c r="U3" s="173" t="s">
        <v>116</v>
      </c>
      <c r="V3" s="173" t="s">
        <v>119</v>
      </c>
      <c r="W3" s="174" t="s">
        <v>131</v>
      </c>
      <c r="X3" s="173" t="s">
        <v>122</v>
      </c>
      <c r="Y3" s="173" t="s">
        <v>138</v>
      </c>
      <c r="Z3" s="173" t="s">
        <v>161</v>
      </c>
      <c r="AA3" s="173" t="s">
        <v>217</v>
      </c>
      <c r="AB3" s="173" t="s">
        <v>239</v>
      </c>
      <c r="AC3" s="173" t="s">
        <v>244</v>
      </c>
      <c r="AD3" s="173" t="s">
        <v>270</v>
      </c>
      <c r="AE3" s="173" t="s">
        <v>289</v>
      </c>
      <c r="AF3" s="173" t="s">
        <v>290</v>
      </c>
    </row>
    <row r="4" spans="1:32" ht="14.4" x14ac:dyDescent="0.3">
      <c r="A4" s="9" t="str">
        <f>B4&amp;C4</f>
        <v>Cold Chain ConsumablesCold Box</v>
      </c>
      <c r="B4" s="171" t="s">
        <v>3</v>
      </c>
      <c r="C4" s="171" t="s">
        <v>4</v>
      </c>
      <c r="D4" s="171" t="s">
        <v>5</v>
      </c>
      <c r="E4" s="9" t="str">
        <f>CONCATENATE(B4,C4,D4)</f>
        <v>Cold Chain ConsumablesCold BoxCold box, Large, Long range, vaccine storage capacity</v>
      </c>
      <c r="F4" s="9" t="s">
        <v>291</v>
      </c>
      <c r="I4" s="173" t="s">
        <v>292</v>
      </c>
      <c r="J4" s="173" t="s">
        <v>293</v>
      </c>
      <c r="K4" s="171" t="s">
        <v>294</v>
      </c>
      <c r="M4" s="171" t="s">
        <v>4</v>
      </c>
      <c r="N4" s="171" t="s">
        <v>14</v>
      </c>
      <c r="O4" s="171" t="s">
        <v>23</v>
      </c>
      <c r="P4" s="171" t="s">
        <v>45</v>
      </c>
      <c r="Q4" s="172" t="s">
        <v>73</v>
      </c>
      <c r="R4" s="171" t="s">
        <v>47</v>
      </c>
      <c r="S4" s="171" t="s">
        <v>76</v>
      </c>
      <c r="T4" s="171" t="s">
        <v>76</v>
      </c>
      <c r="U4" s="171" t="s">
        <v>117</v>
      </c>
      <c r="V4" s="171" t="s">
        <v>120</v>
      </c>
      <c r="W4" s="172" t="s">
        <v>132</v>
      </c>
      <c r="X4" s="171" t="s">
        <v>123</v>
      </c>
      <c r="Y4" s="171" t="s">
        <v>139</v>
      </c>
      <c r="Z4" s="171" t="s">
        <v>21</v>
      </c>
      <c r="AA4" s="171" t="s">
        <v>45</v>
      </c>
      <c r="AB4" s="171" t="s">
        <v>240</v>
      </c>
      <c r="AC4" s="171" t="s">
        <v>245</v>
      </c>
      <c r="AD4" s="171" t="s">
        <v>271</v>
      </c>
      <c r="AE4" s="171" t="s">
        <v>295</v>
      </c>
      <c r="AF4" s="171" t="s">
        <v>296</v>
      </c>
    </row>
    <row r="5" spans="1:32" ht="14.4" x14ac:dyDescent="0.3">
      <c r="A5" s="9" t="str">
        <f t="shared" ref="A5:A68" si="0">B5&amp;C5</f>
        <v>Cold Chain ConsumablesData logger</v>
      </c>
      <c r="B5" s="171" t="s">
        <v>3</v>
      </c>
      <c r="C5" s="171" t="s">
        <v>6</v>
      </c>
      <c r="D5" s="171" t="s">
        <v>7</v>
      </c>
      <c r="E5" s="9" t="str">
        <f t="shared" ref="E5:E68" si="1">CONCATENATE(B5,C5,D5)</f>
        <v>Cold Chain ConsumablesData loggerMulti-use data logger</v>
      </c>
      <c r="F5" s="9" t="s">
        <v>291</v>
      </c>
      <c r="I5" s="173" t="s">
        <v>292</v>
      </c>
      <c r="J5" s="173" t="s">
        <v>297</v>
      </c>
      <c r="K5" s="171" t="s">
        <v>294</v>
      </c>
      <c r="M5" s="171" t="s">
        <v>6</v>
      </c>
      <c r="N5" s="171" t="s">
        <v>18</v>
      </c>
      <c r="O5" s="171" t="s">
        <v>35</v>
      </c>
      <c r="P5" s="171"/>
      <c r="Q5" s="171"/>
      <c r="R5" s="171" t="s">
        <v>52</v>
      </c>
      <c r="S5" s="171" t="s">
        <v>78</v>
      </c>
      <c r="T5" s="171" t="s">
        <v>102</v>
      </c>
      <c r="U5" s="171"/>
      <c r="V5" s="171"/>
      <c r="W5" s="172" t="s">
        <v>133</v>
      </c>
      <c r="X5" s="171"/>
      <c r="Y5" s="171" t="s">
        <v>149</v>
      </c>
      <c r="Z5" s="171" t="s">
        <v>164</v>
      </c>
      <c r="AA5" s="171" t="s">
        <v>218</v>
      </c>
      <c r="AB5" s="171" t="s">
        <v>242</v>
      </c>
      <c r="AC5" s="171" t="s">
        <v>248</v>
      </c>
      <c r="AD5" s="171"/>
      <c r="AE5" s="171" t="s">
        <v>298</v>
      </c>
      <c r="AF5" s="171" t="s">
        <v>299</v>
      </c>
    </row>
    <row r="6" spans="1:32" ht="14.4" x14ac:dyDescent="0.3">
      <c r="A6" s="9" t="str">
        <f t="shared" si="0"/>
        <v>Cold Chain ConsumablesIcepack</v>
      </c>
      <c r="B6" s="171" t="s">
        <v>3</v>
      </c>
      <c r="C6" s="171" t="s">
        <v>8</v>
      </c>
      <c r="D6" s="171" t="s">
        <v>8</v>
      </c>
      <c r="E6" s="9" t="str">
        <f t="shared" si="1"/>
        <v>Cold Chain ConsumablesIcepackIcepack</v>
      </c>
      <c r="F6" s="9" t="s">
        <v>291</v>
      </c>
      <c r="I6" s="173" t="s">
        <v>292</v>
      </c>
      <c r="J6" s="173" t="s">
        <v>300</v>
      </c>
      <c r="K6" s="171" t="s">
        <v>301</v>
      </c>
      <c r="M6" s="171" t="s">
        <v>8</v>
      </c>
      <c r="N6" s="171" t="s">
        <v>19</v>
      </c>
      <c r="O6" s="171" t="s">
        <v>21</v>
      </c>
      <c r="P6" s="171"/>
      <c r="Q6" s="171"/>
      <c r="R6" s="171" t="s">
        <v>53</v>
      </c>
      <c r="S6" s="171" t="s">
        <v>81</v>
      </c>
      <c r="T6" s="171" t="s">
        <v>104</v>
      </c>
      <c r="U6" s="171"/>
      <c r="V6" s="171"/>
      <c r="W6" s="172" t="s">
        <v>137</v>
      </c>
      <c r="X6" s="171"/>
      <c r="Y6" s="171" t="s">
        <v>150</v>
      </c>
      <c r="Z6" s="171" t="s">
        <v>166</v>
      </c>
      <c r="AA6" s="171" t="s">
        <v>221</v>
      </c>
      <c r="AB6" s="171"/>
      <c r="AC6" s="171" t="s">
        <v>250</v>
      </c>
      <c r="AD6" s="171"/>
      <c r="AE6" s="171"/>
      <c r="AF6" s="171" t="s">
        <v>302</v>
      </c>
    </row>
    <row r="7" spans="1:32" x14ac:dyDescent="0.25">
      <c r="A7" s="9" t="str">
        <f t="shared" si="0"/>
        <v>Cold Chain ConsumablesRemote Temperature Monitoring System</v>
      </c>
      <c r="B7" s="171" t="s">
        <v>3</v>
      </c>
      <c r="C7" s="171" t="s">
        <v>9</v>
      </c>
      <c r="D7" s="171" t="s">
        <v>10</v>
      </c>
      <c r="E7" s="9" t="str">
        <f t="shared" si="1"/>
        <v>Cold Chain ConsumablesRemote Temperature Monitoring SystemConfigured for real-time monitoring of vaccine storage conditions</v>
      </c>
      <c r="F7" s="9" t="s">
        <v>291</v>
      </c>
      <c r="I7" s="173" t="s">
        <v>292</v>
      </c>
      <c r="J7" s="173" t="s">
        <v>303</v>
      </c>
      <c r="K7" s="171" t="s">
        <v>294</v>
      </c>
      <c r="M7" s="171" t="s">
        <v>9</v>
      </c>
      <c r="N7" s="171"/>
      <c r="O7" s="171"/>
      <c r="P7" s="171"/>
      <c r="Q7" s="171"/>
      <c r="R7" s="171" t="s">
        <v>55</v>
      </c>
      <c r="S7" s="171" t="s">
        <v>85</v>
      </c>
      <c r="T7" s="171" t="s">
        <v>106</v>
      </c>
      <c r="U7" s="171"/>
      <c r="V7" s="171"/>
      <c r="W7" s="171"/>
      <c r="X7" s="171"/>
      <c r="Y7" s="171" t="s">
        <v>152</v>
      </c>
      <c r="Z7" s="171" t="s">
        <v>168</v>
      </c>
      <c r="AA7" s="171" t="s">
        <v>225</v>
      </c>
      <c r="AB7" s="171"/>
      <c r="AC7" s="171" t="s">
        <v>252</v>
      </c>
      <c r="AD7" s="171"/>
      <c r="AE7" s="171"/>
      <c r="AF7" s="171" t="s">
        <v>304</v>
      </c>
    </row>
    <row r="8" spans="1:32" x14ac:dyDescent="0.25">
      <c r="A8" s="9" t="str">
        <f t="shared" si="0"/>
        <v>Cold Chain ConsumablesVaccine carrier</v>
      </c>
      <c r="B8" s="171" t="s">
        <v>3</v>
      </c>
      <c r="C8" s="171" t="s">
        <v>11</v>
      </c>
      <c r="D8" s="171" t="s">
        <v>12</v>
      </c>
      <c r="E8" s="9" t="str">
        <f t="shared" si="1"/>
        <v>Cold Chain ConsumablesVaccine carrierVaccine carrier,Large, Long range vaccine storage capacity</v>
      </c>
      <c r="F8" s="9" t="s">
        <v>291</v>
      </c>
      <c r="I8" s="173" t="s">
        <v>305</v>
      </c>
      <c r="J8" s="173" t="s">
        <v>306</v>
      </c>
      <c r="K8" s="171" t="s">
        <v>294</v>
      </c>
      <c r="M8" s="171" t="s">
        <v>11</v>
      </c>
      <c r="N8" s="171"/>
      <c r="O8" s="171"/>
      <c r="P8" s="171"/>
      <c r="Q8" s="171"/>
      <c r="R8" s="171" t="s">
        <v>56</v>
      </c>
      <c r="S8" s="171" t="s">
        <v>87</v>
      </c>
      <c r="T8" s="171" t="s">
        <v>108</v>
      </c>
      <c r="U8" s="171"/>
      <c r="V8" s="171"/>
      <c r="W8" s="171"/>
      <c r="X8" s="171"/>
      <c r="Y8" s="171" t="s">
        <v>153</v>
      </c>
      <c r="Z8" s="171" t="s">
        <v>171</v>
      </c>
      <c r="AA8" s="171" t="s">
        <v>228</v>
      </c>
      <c r="AB8" s="171"/>
      <c r="AC8" s="171" t="s">
        <v>255</v>
      </c>
      <c r="AD8" s="171"/>
      <c r="AE8" s="171"/>
      <c r="AF8" s="171" t="s">
        <v>307</v>
      </c>
    </row>
    <row r="9" spans="1:32" x14ac:dyDescent="0.25">
      <c r="A9" s="9" t="str">
        <f t="shared" si="0"/>
        <v>Cold Chain EquipmentVaccine Combined Refrigerator and Freezer</v>
      </c>
      <c r="B9" s="171" t="s">
        <v>13</v>
      </c>
      <c r="C9" s="171" t="s">
        <v>14</v>
      </c>
      <c r="D9" s="171" t="s">
        <v>15</v>
      </c>
      <c r="E9" s="9" t="str">
        <f t="shared" si="1"/>
        <v>Cold Chain EquipmentVaccine Combined Refrigerator and FreezerEquipment</v>
      </c>
      <c r="F9" s="9" t="s">
        <v>291</v>
      </c>
      <c r="I9" s="173" t="s">
        <v>308</v>
      </c>
      <c r="J9" s="173" t="s">
        <v>309</v>
      </c>
      <c r="K9" s="171" t="s">
        <v>310</v>
      </c>
      <c r="M9" s="171"/>
      <c r="N9" s="171"/>
      <c r="O9" s="171"/>
      <c r="P9" s="171"/>
      <c r="Q9" s="171"/>
      <c r="R9" s="171" t="s">
        <v>57</v>
      </c>
      <c r="S9" s="171" t="s">
        <v>90</v>
      </c>
      <c r="T9" s="171" t="s">
        <v>110</v>
      </c>
      <c r="U9" s="171"/>
      <c r="V9" s="171"/>
      <c r="W9" s="171"/>
      <c r="X9" s="171"/>
      <c r="Y9" s="171" t="s">
        <v>154</v>
      </c>
      <c r="Z9" s="171" t="s">
        <v>173</v>
      </c>
      <c r="AA9" s="171" t="s">
        <v>231</v>
      </c>
      <c r="AB9" s="171"/>
      <c r="AC9" s="171" t="s">
        <v>258</v>
      </c>
      <c r="AD9" s="171"/>
      <c r="AE9" s="171"/>
      <c r="AF9" s="171" t="s">
        <v>311</v>
      </c>
    </row>
    <row r="10" spans="1:32" ht="14.4" x14ac:dyDescent="0.3">
      <c r="A10" s="9" t="str">
        <f t="shared" si="0"/>
        <v>Cold Chain EquipmentVaccine Combined Refrigerator and Freezer</v>
      </c>
      <c r="B10" s="171" t="s">
        <v>13</v>
      </c>
      <c r="C10" s="171" t="s">
        <v>14</v>
      </c>
      <c r="D10" s="171" t="s">
        <v>16</v>
      </c>
      <c r="E10" s="9" t="str">
        <f t="shared" si="1"/>
        <v>Cold Chain EquipmentVaccine Combined Refrigerator and FreezerSpare parts and accessories</v>
      </c>
      <c r="F10" s="9" t="s">
        <v>291</v>
      </c>
      <c r="I10" s="173" t="s">
        <v>312</v>
      </c>
      <c r="J10" s="173" t="s">
        <v>313</v>
      </c>
      <c r="K10" s="171" t="s">
        <v>314</v>
      </c>
      <c r="M10" s="171"/>
      <c r="N10" s="171"/>
      <c r="O10" s="171"/>
      <c r="P10" s="171"/>
      <c r="Q10" s="171"/>
      <c r="R10" s="171" t="s">
        <v>68</v>
      </c>
      <c r="S10" s="171" t="s">
        <v>94</v>
      </c>
      <c r="T10" s="171" t="s">
        <v>112</v>
      </c>
      <c r="U10" s="171"/>
      <c r="V10" s="171"/>
      <c r="W10" s="171"/>
      <c r="X10" s="171"/>
      <c r="Y10" s="172" t="s">
        <v>155</v>
      </c>
      <c r="Z10" s="171" t="s">
        <v>177</v>
      </c>
      <c r="AA10" s="171" t="s">
        <v>235</v>
      </c>
      <c r="AB10" s="171"/>
      <c r="AC10" s="171" t="s">
        <v>247</v>
      </c>
      <c r="AD10" s="171"/>
      <c r="AE10" s="171"/>
      <c r="AF10" s="171" t="s">
        <v>315</v>
      </c>
    </row>
    <row r="11" spans="1:32" x14ac:dyDescent="0.25">
      <c r="A11" s="9" t="str">
        <f t="shared" si="0"/>
        <v>Cold Chain EquipmentVaccine Combined Refrigerator and Freezer</v>
      </c>
      <c r="B11" s="171" t="s">
        <v>13</v>
      </c>
      <c r="C11" s="171" t="s">
        <v>14</v>
      </c>
      <c r="D11" s="171" t="s">
        <v>17</v>
      </c>
      <c r="E11" s="9" t="str">
        <f t="shared" si="1"/>
        <v>Cold Chain EquipmentVaccine Combined Refrigerator and FreezerWarranty, maintenance and service</v>
      </c>
      <c r="F11" s="9" t="s">
        <v>291</v>
      </c>
      <c r="I11" s="173" t="s">
        <v>312</v>
      </c>
      <c r="J11" s="173" t="s">
        <v>316</v>
      </c>
      <c r="K11" s="171" t="s">
        <v>317</v>
      </c>
      <c r="M11" s="171"/>
      <c r="N11" s="171"/>
      <c r="O11" s="171"/>
      <c r="P11" s="171"/>
      <c r="Q11" s="171"/>
      <c r="R11" s="171" t="s">
        <v>69</v>
      </c>
      <c r="S11" s="171"/>
      <c r="T11" s="171" t="s">
        <v>114</v>
      </c>
      <c r="U11" s="171"/>
      <c r="V11" s="171"/>
      <c r="W11" s="171"/>
      <c r="X11" s="171"/>
      <c r="Y11" s="171" t="s">
        <v>156</v>
      </c>
      <c r="Z11" s="171" t="s">
        <v>181</v>
      </c>
      <c r="AA11" s="171" t="s">
        <v>237</v>
      </c>
      <c r="AB11" s="171"/>
      <c r="AC11" s="171" t="s">
        <v>261</v>
      </c>
      <c r="AD11" s="171"/>
      <c r="AE11" s="171"/>
      <c r="AF11" s="171"/>
    </row>
    <row r="12" spans="1:32" x14ac:dyDescent="0.25">
      <c r="A12" s="9" t="str">
        <f t="shared" si="0"/>
        <v>Cold Chain EquipmentVaccine freezer</v>
      </c>
      <c r="B12" s="171" t="s">
        <v>13</v>
      </c>
      <c r="C12" s="171" t="s">
        <v>18</v>
      </c>
      <c r="D12" s="171" t="s">
        <v>15</v>
      </c>
      <c r="E12" s="9" t="str">
        <f t="shared" si="1"/>
        <v>Cold Chain EquipmentVaccine freezerEquipment</v>
      </c>
      <c r="F12" s="9" t="s">
        <v>291</v>
      </c>
      <c r="I12" s="173" t="s">
        <v>312</v>
      </c>
      <c r="J12" s="173" t="s">
        <v>318</v>
      </c>
      <c r="K12" s="171" t="s">
        <v>319</v>
      </c>
      <c r="M12" s="171"/>
      <c r="N12" s="171"/>
      <c r="O12" s="171"/>
      <c r="P12" s="171"/>
      <c r="Q12" s="171"/>
      <c r="R12" s="171" t="s">
        <v>70</v>
      </c>
      <c r="S12" s="171"/>
      <c r="T12" s="171"/>
      <c r="U12" s="171"/>
      <c r="V12" s="171"/>
      <c r="W12" s="171"/>
      <c r="X12" s="171"/>
      <c r="Y12" s="171" t="s">
        <v>157</v>
      </c>
      <c r="Z12" s="171" t="s">
        <v>183</v>
      </c>
      <c r="AA12" s="171"/>
      <c r="AB12" s="171"/>
      <c r="AC12" s="171" t="s">
        <v>260</v>
      </c>
      <c r="AD12" s="171"/>
      <c r="AE12" s="171"/>
      <c r="AF12" s="171"/>
    </row>
    <row r="13" spans="1:32" x14ac:dyDescent="0.25">
      <c r="A13" s="9" t="str">
        <f t="shared" si="0"/>
        <v>Cold Chain EquipmentVaccine freezer</v>
      </c>
      <c r="B13" s="171" t="s">
        <v>13</v>
      </c>
      <c r="C13" s="171" t="s">
        <v>18</v>
      </c>
      <c r="D13" s="171" t="s">
        <v>16</v>
      </c>
      <c r="E13" s="9" t="str">
        <f t="shared" si="1"/>
        <v>Cold Chain EquipmentVaccine freezerSpare parts and accessories</v>
      </c>
      <c r="F13" s="9" t="s">
        <v>291</v>
      </c>
      <c r="I13" s="173" t="s">
        <v>312</v>
      </c>
      <c r="J13" s="173" t="s">
        <v>320</v>
      </c>
      <c r="K13" s="171" t="s">
        <v>321</v>
      </c>
      <c r="M13" s="171"/>
      <c r="N13" s="171"/>
      <c r="O13" s="171"/>
      <c r="P13" s="171"/>
      <c r="Q13" s="171"/>
      <c r="R13" s="171" t="s">
        <v>71</v>
      </c>
      <c r="S13" s="171"/>
      <c r="T13" s="171"/>
      <c r="U13" s="171"/>
      <c r="V13" s="171"/>
      <c r="W13" s="171"/>
      <c r="X13" s="171"/>
      <c r="Y13" s="171" t="s">
        <v>158</v>
      </c>
      <c r="Z13" s="171" t="s">
        <v>185</v>
      </c>
      <c r="AA13" s="171"/>
      <c r="AB13" s="171"/>
      <c r="AC13" s="171"/>
      <c r="AD13" s="171"/>
      <c r="AE13" s="171"/>
      <c r="AF13" s="171"/>
    </row>
    <row r="14" spans="1:32" x14ac:dyDescent="0.25">
      <c r="A14" s="9" t="str">
        <f t="shared" si="0"/>
        <v>Cold Chain EquipmentVaccine freezer</v>
      </c>
      <c r="B14" s="171" t="s">
        <v>13</v>
      </c>
      <c r="C14" s="171" t="s">
        <v>18</v>
      </c>
      <c r="D14" s="171" t="s">
        <v>17</v>
      </c>
      <c r="E14" s="9" t="str">
        <f t="shared" si="1"/>
        <v>Cold Chain EquipmentVaccine freezerWarranty, maintenance and service</v>
      </c>
      <c r="F14" s="9" t="s">
        <v>291</v>
      </c>
      <c r="I14" s="173" t="s">
        <v>312</v>
      </c>
      <c r="J14" s="173" t="s">
        <v>322</v>
      </c>
      <c r="K14" s="171" t="s">
        <v>317</v>
      </c>
      <c r="M14" s="171"/>
      <c r="N14" s="171"/>
      <c r="O14" s="171"/>
      <c r="P14" s="171"/>
      <c r="Q14" s="171"/>
      <c r="R14" s="171"/>
      <c r="S14" s="171"/>
      <c r="T14" s="171"/>
      <c r="U14" s="171"/>
      <c r="V14" s="171"/>
      <c r="W14" s="171"/>
      <c r="X14" s="171"/>
      <c r="Y14" s="171" t="s">
        <v>159</v>
      </c>
      <c r="Z14" s="171" t="s">
        <v>188</v>
      </c>
      <c r="AA14" s="171"/>
      <c r="AB14" s="171"/>
      <c r="AC14" s="171"/>
      <c r="AD14" s="171"/>
      <c r="AE14" s="171"/>
      <c r="AF14" s="171"/>
    </row>
    <row r="15" spans="1:32" x14ac:dyDescent="0.25">
      <c r="A15" s="9" t="str">
        <f t="shared" si="0"/>
        <v>Cold Chain EquipmentVaccine refrigerator</v>
      </c>
      <c r="B15" s="171" t="s">
        <v>13</v>
      </c>
      <c r="C15" s="171" t="s">
        <v>19</v>
      </c>
      <c r="D15" s="171" t="s">
        <v>15</v>
      </c>
      <c r="E15" s="9" t="str">
        <f t="shared" si="1"/>
        <v>Cold Chain EquipmentVaccine refrigeratorEquipment</v>
      </c>
      <c r="F15" s="9" t="s">
        <v>291</v>
      </c>
      <c r="I15" s="173" t="s">
        <v>312</v>
      </c>
      <c r="J15" s="173" t="s">
        <v>323</v>
      </c>
      <c r="K15" s="171" t="s">
        <v>321</v>
      </c>
      <c r="M15" s="171"/>
      <c r="N15" s="171"/>
      <c r="O15" s="171"/>
      <c r="P15" s="171"/>
      <c r="Q15" s="171"/>
      <c r="R15" s="171"/>
      <c r="S15" s="171"/>
      <c r="T15" s="171"/>
      <c r="U15" s="171"/>
      <c r="V15" s="171"/>
      <c r="W15" s="171"/>
      <c r="X15" s="171"/>
      <c r="Y15" s="171" t="s">
        <v>160</v>
      </c>
      <c r="Z15" s="171" t="s">
        <v>190</v>
      </c>
      <c r="AA15" s="171"/>
      <c r="AB15" s="171"/>
      <c r="AC15" s="171"/>
      <c r="AD15" s="171"/>
      <c r="AE15" s="171"/>
      <c r="AF15" s="171"/>
    </row>
    <row r="16" spans="1:32" x14ac:dyDescent="0.25">
      <c r="A16" s="9" t="str">
        <f t="shared" si="0"/>
        <v>Cold Chain EquipmentVaccine refrigerator</v>
      </c>
      <c r="B16" s="171" t="s">
        <v>13</v>
      </c>
      <c r="C16" s="171" t="s">
        <v>19</v>
      </c>
      <c r="D16" s="171" t="s">
        <v>16</v>
      </c>
      <c r="E16" s="9" t="str">
        <f t="shared" si="1"/>
        <v>Cold Chain EquipmentVaccine refrigeratorSpare parts and accessories</v>
      </c>
      <c r="F16" s="9" t="s">
        <v>291</v>
      </c>
      <c r="I16" s="173" t="s">
        <v>312</v>
      </c>
      <c r="J16" s="173" t="s">
        <v>324</v>
      </c>
      <c r="K16" s="171" t="s">
        <v>317</v>
      </c>
      <c r="M16" s="171"/>
      <c r="N16" s="171"/>
      <c r="O16" s="171"/>
      <c r="P16" s="171"/>
      <c r="Q16" s="171"/>
      <c r="R16" s="171"/>
      <c r="S16" s="171"/>
      <c r="T16" s="171"/>
      <c r="U16" s="171"/>
      <c r="V16" s="171"/>
      <c r="W16" s="171"/>
      <c r="X16" s="171"/>
      <c r="Y16" s="171" t="s">
        <v>151</v>
      </c>
      <c r="Z16" s="171" t="s">
        <v>192</v>
      </c>
      <c r="AA16" s="171"/>
      <c r="AB16" s="171"/>
      <c r="AC16" s="171"/>
      <c r="AD16" s="171"/>
      <c r="AE16" s="171"/>
      <c r="AF16" s="171"/>
    </row>
    <row r="17" spans="1:118" x14ac:dyDescent="0.25">
      <c r="A17" s="9" t="str">
        <f t="shared" si="0"/>
        <v>Cold Chain EquipmentVaccine refrigerator</v>
      </c>
      <c r="B17" s="171" t="s">
        <v>13</v>
      </c>
      <c r="C17" s="171" t="s">
        <v>19</v>
      </c>
      <c r="D17" s="171" t="s">
        <v>17</v>
      </c>
      <c r="E17" s="9" t="str">
        <f t="shared" si="1"/>
        <v>Cold Chain EquipmentVaccine refrigeratorWarranty, maintenance and service</v>
      </c>
      <c r="F17" s="9" t="s">
        <v>291</v>
      </c>
      <c r="I17" s="173" t="s">
        <v>325</v>
      </c>
      <c r="J17" s="173" t="s">
        <v>326</v>
      </c>
      <c r="K17" s="171" t="s">
        <v>327</v>
      </c>
      <c r="M17" s="171"/>
      <c r="N17" s="171"/>
      <c r="O17" s="171"/>
      <c r="P17" s="171"/>
      <c r="Q17" s="171"/>
      <c r="R17" s="171"/>
      <c r="S17" s="171"/>
      <c r="T17" s="171"/>
      <c r="U17" s="171"/>
      <c r="V17" s="171"/>
      <c r="W17" s="171"/>
      <c r="X17" s="171"/>
      <c r="Y17" s="171" t="s">
        <v>328</v>
      </c>
      <c r="Z17" s="171" t="s">
        <v>197</v>
      </c>
      <c r="AA17" s="171"/>
      <c r="AB17" s="171"/>
      <c r="AC17" s="171"/>
      <c r="AD17" s="171"/>
      <c r="AE17" s="171"/>
      <c r="AF17" s="171"/>
    </row>
    <row r="18" spans="1:118" x14ac:dyDescent="0.25">
      <c r="A18" s="9" t="str">
        <f t="shared" si="0"/>
        <v>COVID Diagnostics reagents and consumablesCOVID Tests or Diagnostic Consumables</v>
      </c>
      <c r="B18" s="171" t="s">
        <v>20</v>
      </c>
      <c r="C18" s="171" t="s">
        <v>23</v>
      </c>
      <c r="D18" s="171" t="s">
        <v>24</v>
      </c>
      <c r="E18" s="9" t="str">
        <f t="shared" si="1"/>
        <v>COVID Diagnostics reagents and consumablesCOVID Tests or Diagnostic ConsumablesCepheid Xpert Nasopharyngeal swab collection kit 100</v>
      </c>
      <c r="F18" s="9" t="s">
        <v>329</v>
      </c>
      <c r="I18" s="173" t="s">
        <v>325</v>
      </c>
      <c r="J18" s="173" t="s">
        <v>330</v>
      </c>
      <c r="K18" s="171" t="s">
        <v>331</v>
      </c>
      <c r="M18" s="171"/>
      <c r="N18" s="171"/>
      <c r="O18" s="171"/>
      <c r="P18" s="171"/>
      <c r="Q18" s="171"/>
      <c r="R18" s="171"/>
      <c r="S18" s="171"/>
      <c r="T18" s="171"/>
      <c r="U18" s="171"/>
      <c r="V18" s="171"/>
      <c r="W18" s="171"/>
      <c r="X18" s="171"/>
      <c r="Y18" s="171"/>
      <c r="Z18" s="171" t="s">
        <v>202</v>
      </c>
      <c r="AA18" s="171"/>
      <c r="AB18" s="171"/>
      <c r="AC18" s="171"/>
      <c r="AD18" s="171"/>
      <c r="AE18" s="171"/>
      <c r="AF18" s="171"/>
    </row>
    <row r="19" spans="1:118" x14ac:dyDescent="0.25">
      <c r="A19" s="9" t="str">
        <f t="shared" si="0"/>
        <v>COVID Diagnostics reagents and consumablesCOVID Tests or Diagnostic Consumables</v>
      </c>
      <c r="B19" s="171" t="s">
        <v>20</v>
      </c>
      <c r="C19" s="171" t="s">
        <v>23</v>
      </c>
      <c r="D19" s="171" t="s">
        <v>25</v>
      </c>
      <c r="E19" s="9" t="str">
        <f t="shared" si="1"/>
        <v>COVID Diagnostics reagents and consumablesCOVID Tests or Diagnostic ConsumablesExtraction consumables (e.g. deep-well plate, microplate)</v>
      </c>
      <c r="F19" s="9" t="s">
        <v>329</v>
      </c>
      <c r="I19" s="173" t="s">
        <v>325</v>
      </c>
      <c r="J19" s="173" t="s">
        <v>332</v>
      </c>
      <c r="K19" s="171" t="s">
        <v>333</v>
      </c>
      <c r="M19" s="171"/>
      <c r="N19" s="171"/>
      <c r="O19" s="171"/>
      <c r="P19" s="171"/>
      <c r="Q19" s="171"/>
      <c r="R19" s="171"/>
      <c r="S19" s="171"/>
      <c r="T19" s="171"/>
      <c r="U19" s="171"/>
      <c r="V19" s="171"/>
      <c r="W19" s="171"/>
      <c r="X19" s="171"/>
      <c r="Y19" s="171"/>
      <c r="Z19" s="171" t="s">
        <v>209</v>
      </c>
      <c r="AA19" s="171"/>
      <c r="AB19" s="171"/>
      <c r="AC19" s="171"/>
      <c r="AD19" s="171"/>
      <c r="AE19" s="171"/>
      <c r="AF19" s="171"/>
    </row>
    <row r="20" spans="1:118" x14ac:dyDescent="0.25">
      <c r="A20" s="9" t="str">
        <f t="shared" si="0"/>
        <v>COVID Diagnostics reagents and consumablesCOVID Tests or Diagnostic Consumables</v>
      </c>
      <c r="B20" s="171" t="s">
        <v>20</v>
      </c>
      <c r="C20" s="171" t="s">
        <v>23</v>
      </c>
      <c r="D20" s="171" t="s">
        <v>26</v>
      </c>
      <c r="E20" s="9" t="str">
        <f t="shared" si="1"/>
        <v>COVID Diagnostics reagents and consumablesCOVID Tests or Diagnostic ConsumablesFiltered Pipette Tips Sterile, 0.1-10 µl, 30 mm, Racked, 960 pieces, box</v>
      </c>
      <c r="F20" s="9" t="s">
        <v>329</v>
      </c>
      <c r="I20" s="173" t="s">
        <v>334</v>
      </c>
      <c r="J20" s="173" t="s">
        <v>335</v>
      </c>
      <c r="K20" s="171" t="s">
        <v>336</v>
      </c>
      <c r="M20" s="171"/>
      <c r="N20" s="171"/>
      <c r="O20" s="171"/>
      <c r="P20" s="171"/>
      <c r="Q20" s="171"/>
      <c r="R20" s="171"/>
      <c r="S20" s="171"/>
      <c r="T20" s="171"/>
      <c r="U20" s="171"/>
      <c r="V20" s="171"/>
      <c r="W20" s="171"/>
      <c r="X20" s="171"/>
      <c r="Y20" s="171"/>
      <c r="Z20" s="171" t="s">
        <v>212</v>
      </c>
      <c r="AA20" s="171"/>
      <c r="AB20" s="171"/>
      <c r="AC20" s="171"/>
      <c r="AD20" s="171"/>
      <c r="AE20" s="171"/>
      <c r="AF20" s="171"/>
    </row>
    <row r="21" spans="1:118" ht="14.4" x14ac:dyDescent="0.3">
      <c r="A21" s="9" t="str">
        <f t="shared" si="0"/>
        <v>COVID Diagnostics reagents and consumablesCOVID Tests or Diagnostic Consumables</v>
      </c>
      <c r="B21" s="171" t="s">
        <v>20</v>
      </c>
      <c r="C21" s="171" t="s">
        <v>23</v>
      </c>
      <c r="D21" s="171" t="s">
        <v>27</v>
      </c>
      <c r="E21" s="9" t="str">
        <f t="shared" si="1"/>
        <v>COVID Diagnostics reagents and consumablesCOVID Tests or Diagnostic ConsumablesFiltered Pipette Tips Sterile, 100-1000 µl, 66 mm, Racked, 960 pieces, box</v>
      </c>
      <c r="F21" s="9" t="s">
        <v>329</v>
      </c>
      <c r="I21" s="173" t="s">
        <v>334</v>
      </c>
      <c r="J21" s="173" t="s">
        <v>337</v>
      </c>
      <c r="K21" s="171" t="s">
        <v>336</v>
      </c>
      <c r="M21" s="171"/>
      <c r="N21" s="171"/>
      <c r="O21" s="172"/>
      <c r="P21" s="171"/>
      <c r="Q21" s="171"/>
      <c r="R21" s="171"/>
      <c r="S21" s="171"/>
      <c r="T21" s="171"/>
      <c r="U21" s="171"/>
      <c r="V21" s="171"/>
      <c r="W21" s="171"/>
      <c r="X21" s="171"/>
      <c r="Y21" s="171"/>
      <c r="Z21" s="171" t="s">
        <v>214</v>
      </c>
      <c r="AA21" s="171"/>
      <c r="AB21" s="171"/>
      <c r="AC21" s="171"/>
      <c r="AD21" s="171"/>
      <c r="AE21" s="171"/>
      <c r="AF21" s="171"/>
    </row>
    <row r="22" spans="1:118" ht="14.4" x14ac:dyDescent="0.3">
      <c r="A22" s="9" t="str">
        <f t="shared" si="0"/>
        <v>COVID Diagnostics reagents and consumablesCOVID Tests or Diagnostic Consumables</v>
      </c>
      <c r="B22" s="171" t="s">
        <v>20</v>
      </c>
      <c r="C22" s="171" t="s">
        <v>23</v>
      </c>
      <c r="D22" s="171" t="s">
        <v>28</v>
      </c>
      <c r="E22" s="9" t="str">
        <f t="shared" si="1"/>
        <v>COVID Diagnostics reagents and consumablesCOVID Tests or Diagnostic ConsumablesFiltered Pipette Tips Sterile, 20-200 µl, 30 mm, Racked, 960 pieces, box</v>
      </c>
      <c r="F22" s="9" t="s">
        <v>329</v>
      </c>
      <c r="I22" s="173" t="s">
        <v>338</v>
      </c>
      <c r="J22" s="173" t="s">
        <v>339</v>
      </c>
      <c r="K22" s="171" t="s">
        <v>340</v>
      </c>
      <c r="M22" s="171"/>
      <c r="N22" s="171"/>
      <c r="O22" s="172"/>
      <c r="P22" s="171"/>
      <c r="Q22" s="171"/>
      <c r="R22" s="171"/>
      <c r="S22" s="171"/>
      <c r="T22" s="171"/>
      <c r="U22" s="171"/>
      <c r="V22" s="171"/>
      <c r="W22" s="171"/>
      <c r="X22" s="171"/>
      <c r="Y22" s="171"/>
      <c r="Z22" s="171" t="s">
        <v>196</v>
      </c>
      <c r="AA22" s="171"/>
      <c r="AB22" s="171"/>
      <c r="AC22" s="171"/>
      <c r="AD22" s="171"/>
      <c r="AE22" s="171"/>
      <c r="AF22" s="171"/>
    </row>
    <row r="23" spans="1:118" x14ac:dyDescent="0.25">
      <c r="A23" s="9" t="str">
        <f t="shared" si="0"/>
        <v>COVID Diagnostics reagents and consumablesCOVID Tests or Diagnostic Consumables</v>
      </c>
      <c r="B23" s="171" t="s">
        <v>20</v>
      </c>
      <c r="C23" s="171" t="s">
        <v>23</v>
      </c>
      <c r="D23" s="171" t="s">
        <v>29</v>
      </c>
      <c r="E23" s="9" t="str">
        <f t="shared" si="1"/>
        <v>COVID Diagnostics reagents and consumablesCOVID Tests or Diagnostic ConsumablesFiltered Pipette Tips Sterile, 2-30 µl, 51 mm, Racked, 960 pieces, box</v>
      </c>
      <c r="F23" s="9" t="s">
        <v>329</v>
      </c>
      <c r="I23" s="173" t="s">
        <v>338</v>
      </c>
      <c r="J23" s="173" t="s">
        <v>341</v>
      </c>
      <c r="K23" s="171" t="s">
        <v>342</v>
      </c>
    </row>
    <row r="24" spans="1:118" x14ac:dyDescent="0.25">
      <c r="A24" s="9" t="str">
        <f t="shared" si="0"/>
        <v>COVID Diagnostics reagents and consumablesCOVID Tests or Diagnostic Consumables</v>
      </c>
      <c r="B24" s="171" t="s">
        <v>20</v>
      </c>
      <c r="C24" s="171" t="s">
        <v>23</v>
      </c>
      <c r="D24" s="171" t="s">
        <v>30</v>
      </c>
      <c r="E24" s="9" t="str">
        <f t="shared" si="1"/>
        <v>COVID Diagnostics reagents and consumablesCOVID Tests or Diagnostic ConsumablesOther consumables - Enter details in Comments</v>
      </c>
      <c r="F24" s="9" t="s">
        <v>329</v>
      </c>
      <c r="I24" s="173" t="s">
        <v>338</v>
      </c>
      <c r="J24" s="173" t="s">
        <v>343</v>
      </c>
      <c r="K24" s="171" t="s">
        <v>344</v>
      </c>
    </row>
    <row r="25" spans="1:118" x14ac:dyDescent="0.25">
      <c r="A25" s="9" t="str">
        <f t="shared" si="0"/>
        <v>COVID Diagnostics reagents and consumablesCOVID Tests or Diagnostic Consumables</v>
      </c>
      <c r="B25" s="171" t="s">
        <v>20</v>
      </c>
      <c r="C25" s="171" t="s">
        <v>23</v>
      </c>
      <c r="D25" s="171" t="s">
        <v>31</v>
      </c>
      <c r="E25" s="9" t="str">
        <f t="shared" si="1"/>
        <v>COVID Diagnostics reagents and consumablesCOVID Tests or Diagnostic ConsumablesSample collection kit: swab</v>
      </c>
      <c r="F25" s="9" t="s">
        <v>329</v>
      </c>
      <c r="I25" s="173" t="s">
        <v>338</v>
      </c>
      <c r="J25" s="173" t="s">
        <v>345</v>
      </c>
      <c r="K25" s="171" t="s">
        <v>344</v>
      </c>
    </row>
    <row r="26" spans="1:118" x14ac:dyDescent="0.25">
      <c r="A26" s="9" t="str">
        <f t="shared" si="0"/>
        <v>COVID Diagnostics reagents and consumablesCOVID Tests or Diagnostic Consumables</v>
      </c>
      <c r="B26" s="171" t="s">
        <v>20</v>
      </c>
      <c r="C26" s="171" t="s">
        <v>23</v>
      </c>
      <c r="D26" s="171" t="s">
        <v>32</v>
      </c>
      <c r="E26" s="9" t="str">
        <f t="shared" si="1"/>
        <v>COVID Diagnostics reagents and consumablesCOVID Tests or Diagnostic ConsumablesSample collection kit: swab and viral transport medium</v>
      </c>
      <c r="F26" s="9" t="s">
        <v>329</v>
      </c>
      <c r="I26" s="173" t="s">
        <v>346</v>
      </c>
      <c r="J26" s="173" t="s">
        <v>347</v>
      </c>
      <c r="K26" s="171" t="s">
        <v>294</v>
      </c>
    </row>
    <row r="27" spans="1:118" x14ac:dyDescent="0.25">
      <c r="A27" s="9" t="str">
        <f t="shared" si="0"/>
        <v>COVID Diagnostics reagents and consumablesCOVID Tests or Diagnostic Consumables</v>
      </c>
      <c r="B27" s="171" t="s">
        <v>20</v>
      </c>
      <c r="C27" s="171" t="s">
        <v>23</v>
      </c>
      <c r="D27" s="171" t="s">
        <v>33</v>
      </c>
      <c r="E27" s="9" t="str">
        <f t="shared" si="1"/>
        <v>COVID Diagnostics reagents and consumablesCOVID Tests or Diagnostic ConsumablesSample collection kit: viral transport medium</v>
      </c>
      <c r="F27" s="9" t="s">
        <v>329</v>
      </c>
      <c r="I27" s="173" t="s">
        <v>346</v>
      </c>
      <c r="J27" s="173" t="s">
        <v>348</v>
      </c>
      <c r="K27" s="171" t="s">
        <v>294</v>
      </c>
    </row>
    <row r="28" spans="1:118" x14ac:dyDescent="0.25">
      <c r="A28" s="9" t="str">
        <f t="shared" si="0"/>
        <v>COVID Diagnostics reagents and consumablesCOVID Tests or Diagnostic Consumables</v>
      </c>
      <c r="B28" s="171" t="s">
        <v>20</v>
      </c>
      <c r="C28" s="171" t="s">
        <v>23</v>
      </c>
      <c r="D28" s="171" t="s">
        <v>34</v>
      </c>
      <c r="E28" s="9" t="str">
        <f t="shared" si="1"/>
        <v>COVID Diagnostics reagents and consumablesCOVID Tests or Diagnostic ConsumablesSample collection: Triple packaging boxes for transport</v>
      </c>
      <c r="F28" s="9" t="s">
        <v>329</v>
      </c>
      <c r="I28" s="173" t="s">
        <v>349</v>
      </c>
      <c r="J28" s="173" t="s">
        <v>350</v>
      </c>
      <c r="K28" s="171" t="s">
        <v>351</v>
      </c>
    </row>
    <row r="29" spans="1:118" x14ac:dyDescent="0.25">
      <c r="A29" s="9" t="str">
        <f t="shared" si="0"/>
        <v>COVID Diagnostics reagents and consumablesCOVID Tests or Diagnostic Reagents and Cartridges</v>
      </c>
      <c r="B29" s="171" t="s">
        <v>20</v>
      </c>
      <c r="C29" s="171" t="s">
        <v>35</v>
      </c>
      <c r="D29" s="171" t="s">
        <v>22</v>
      </c>
      <c r="E29" s="9" t="str">
        <f t="shared" si="1"/>
        <v>COVID Diagnostics reagents and consumablesCOVID Tests or Diagnostic Reagents and CartridgesAbbott RealTime SARS-CoV-2 RT-PCR Kit 96 tests</v>
      </c>
      <c r="F29" s="9" t="s">
        <v>329</v>
      </c>
      <c r="I29" s="173" t="s">
        <v>352</v>
      </c>
      <c r="J29" s="173" t="s">
        <v>353</v>
      </c>
      <c r="K29" s="171" t="s">
        <v>354</v>
      </c>
    </row>
    <row r="30" spans="1:118" x14ac:dyDescent="0.25">
      <c r="A30" s="9" t="str">
        <f t="shared" si="0"/>
        <v>COVID Diagnostics reagents and consumablesCOVID Tests or Diagnostic Reagents and Cartridges</v>
      </c>
      <c r="B30" s="171" t="s">
        <v>20</v>
      </c>
      <c r="C30" s="171" t="s">
        <v>35</v>
      </c>
      <c r="D30" s="171" t="s">
        <v>36</v>
      </c>
      <c r="E30" s="9" t="str">
        <f t="shared" si="1"/>
        <v>COVID Diagnostics reagents and consumablesCOVID Tests or Diagnostic Reagents and CartridgesBGI Real-time fluorescent RT-PCR kit for detecting 2019- nCoV</v>
      </c>
      <c r="F30" s="9" t="s">
        <v>329</v>
      </c>
      <c r="I30" s="173" t="s">
        <v>352</v>
      </c>
      <c r="J30" s="173" t="s">
        <v>355</v>
      </c>
      <c r="K30" s="171" t="s">
        <v>354</v>
      </c>
    </row>
    <row r="31" spans="1:118" ht="14.4" x14ac:dyDescent="0.3">
      <c r="A31" s="9" t="str">
        <f t="shared" si="0"/>
        <v>COVID Diagnostics reagents and consumablesCOVID Tests or Diagnostic Reagents and Cartridges</v>
      </c>
      <c r="B31" s="171" t="s">
        <v>20</v>
      </c>
      <c r="C31" s="171" t="s">
        <v>35</v>
      </c>
      <c r="D31" s="171" t="s">
        <v>37</v>
      </c>
      <c r="E31" s="9" t="str">
        <f t="shared" si="1"/>
        <v>COVID Diagnostics reagents and consumablesCOVID Tests or Diagnostic Reagents and CartridgesCepheid Xpert® Xpress SARS-CoV-2 10 tests</v>
      </c>
      <c r="F31" s="9" t="s">
        <v>329</v>
      </c>
      <c r="I31" s="173" t="s">
        <v>356</v>
      </c>
      <c r="J31" s="173" t="s">
        <v>357</v>
      </c>
      <c r="K31" s="171" t="s">
        <v>358</v>
      </c>
      <c r="M31" s="173" t="s">
        <v>359</v>
      </c>
      <c r="N31" s="173" t="s">
        <v>360</v>
      </c>
      <c r="O31" s="173" t="s">
        <v>361</v>
      </c>
      <c r="P31" s="173" t="s">
        <v>362</v>
      </c>
      <c r="Q31" s="173" t="s">
        <v>363</v>
      </c>
      <c r="R31" s="173" t="s">
        <v>364</v>
      </c>
      <c r="S31" s="173" t="s">
        <v>365</v>
      </c>
      <c r="T31" s="173" t="s">
        <v>366</v>
      </c>
      <c r="U31" s="173" t="s">
        <v>367</v>
      </c>
      <c r="V31" s="173" t="s">
        <v>368</v>
      </c>
      <c r="W31" s="173" t="s">
        <v>369</v>
      </c>
      <c r="X31" s="173" t="s">
        <v>370</v>
      </c>
      <c r="Y31" s="173" t="s">
        <v>371</v>
      </c>
      <c r="Z31" s="173" t="s">
        <v>372</v>
      </c>
      <c r="AA31" s="173" t="s">
        <v>373</v>
      </c>
      <c r="AB31" s="173" t="s">
        <v>374</v>
      </c>
      <c r="AC31" s="173" t="s">
        <v>375</v>
      </c>
      <c r="AD31" s="173" t="s">
        <v>376</v>
      </c>
      <c r="AE31" s="173" t="s">
        <v>377</v>
      </c>
      <c r="AF31" s="173" t="s">
        <v>378</v>
      </c>
      <c r="AG31" s="173" t="s">
        <v>379</v>
      </c>
      <c r="AH31" s="173" t="s">
        <v>380</v>
      </c>
      <c r="AI31" s="173" t="s">
        <v>381</v>
      </c>
      <c r="AJ31" s="173" t="s">
        <v>382</v>
      </c>
      <c r="AK31" s="173" t="s">
        <v>383</v>
      </c>
      <c r="AL31" s="173" t="s">
        <v>384</v>
      </c>
      <c r="AM31" s="173" t="s">
        <v>385</v>
      </c>
      <c r="AN31" s="173" t="s">
        <v>386</v>
      </c>
      <c r="AO31" s="173" t="s">
        <v>387</v>
      </c>
      <c r="AP31" s="173" t="s">
        <v>388</v>
      </c>
      <c r="AQ31" s="173" t="s">
        <v>389</v>
      </c>
      <c r="AR31" s="173" t="s">
        <v>390</v>
      </c>
      <c r="AS31" s="173" t="s">
        <v>391</v>
      </c>
      <c r="AT31" s="173" t="s">
        <v>392</v>
      </c>
      <c r="AU31" s="173" t="s">
        <v>393</v>
      </c>
      <c r="AV31" s="173" t="s">
        <v>394</v>
      </c>
      <c r="AW31" s="173" t="s">
        <v>395</v>
      </c>
      <c r="AX31" s="173" t="s">
        <v>396</v>
      </c>
      <c r="AY31" s="173" t="s">
        <v>397</v>
      </c>
      <c r="AZ31" s="173" t="s">
        <v>398</v>
      </c>
      <c r="BA31" s="174" t="s">
        <v>399</v>
      </c>
      <c r="BB31" s="174" t="s">
        <v>400</v>
      </c>
      <c r="BC31" s="174" t="s">
        <v>401</v>
      </c>
      <c r="BD31" s="173" t="s">
        <v>402</v>
      </c>
      <c r="BE31" s="173" t="s">
        <v>403</v>
      </c>
      <c r="BF31" s="173" t="s">
        <v>404</v>
      </c>
      <c r="BG31" s="173" t="s">
        <v>405</v>
      </c>
      <c r="BH31" s="173" t="s">
        <v>406</v>
      </c>
      <c r="BI31" s="173" t="s">
        <v>407</v>
      </c>
      <c r="BJ31" s="173" t="s">
        <v>408</v>
      </c>
      <c r="BK31" s="173" t="s">
        <v>409</v>
      </c>
      <c r="BL31" s="173" t="s">
        <v>410</v>
      </c>
      <c r="BM31" s="173" t="s">
        <v>411</v>
      </c>
      <c r="BN31" s="173" t="s">
        <v>412</v>
      </c>
      <c r="BO31" s="173" t="s">
        <v>413</v>
      </c>
      <c r="BP31" s="173" t="s">
        <v>414</v>
      </c>
      <c r="BQ31" s="173" t="s">
        <v>415</v>
      </c>
      <c r="BR31" s="173" t="s">
        <v>416</v>
      </c>
      <c r="BS31" s="173" t="s">
        <v>417</v>
      </c>
      <c r="BT31" s="173" t="s">
        <v>418</v>
      </c>
      <c r="BU31" s="173" t="s">
        <v>419</v>
      </c>
      <c r="BV31" s="173" t="s">
        <v>420</v>
      </c>
      <c r="BW31" s="173" t="s">
        <v>421</v>
      </c>
      <c r="BX31" s="173" t="s">
        <v>422</v>
      </c>
      <c r="BY31" s="173" t="s">
        <v>423</v>
      </c>
      <c r="BZ31" s="173" t="s">
        <v>424</v>
      </c>
      <c r="CA31" s="173" t="s">
        <v>425</v>
      </c>
      <c r="CB31" s="173" t="s">
        <v>426</v>
      </c>
      <c r="CC31" s="173" t="s">
        <v>427</v>
      </c>
      <c r="CD31" s="173" t="s">
        <v>428</v>
      </c>
      <c r="CE31" s="173" t="s">
        <v>429</v>
      </c>
      <c r="CF31" s="173" t="s">
        <v>430</v>
      </c>
      <c r="CG31" s="173" t="s">
        <v>431</v>
      </c>
      <c r="CH31" s="173" t="s">
        <v>432</v>
      </c>
      <c r="CI31" s="173" t="s">
        <v>433</v>
      </c>
      <c r="CJ31" s="173" t="s">
        <v>434</v>
      </c>
      <c r="CK31" s="173" t="s">
        <v>435</v>
      </c>
      <c r="CL31" s="173" t="s">
        <v>436</v>
      </c>
      <c r="CM31" s="173" t="s">
        <v>437</v>
      </c>
      <c r="CN31" s="173" t="s">
        <v>438</v>
      </c>
      <c r="CO31" s="173" t="s">
        <v>439</v>
      </c>
      <c r="CP31" s="173" t="s">
        <v>440</v>
      </c>
      <c r="CQ31" s="173" t="s">
        <v>441</v>
      </c>
      <c r="CR31" s="173" t="s">
        <v>442</v>
      </c>
      <c r="CS31" s="173" t="s">
        <v>443</v>
      </c>
      <c r="CT31" s="173" t="s">
        <v>444</v>
      </c>
      <c r="CU31" s="173" t="s">
        <v>445</v>
      </c>
      <c r="CV31" s="173" t="s">
        <v>446</v>
      </c>
      <c r="CW31" s="173" t="s">
        <v>447</v>
      </c>
      <c r="CX31" s="173" t="s">
        <v>448</v>
      </c>
      <c r="CY31" s="173" t="s">
        <v>449</v>
      </c>
      <c r="CZ31" s="173" t="s">
        <v>450</v>
      </c>
      <c r="DA31" s="173" t="s">
        <v>451</v>
      </c>
      <c r="DB31" s="173" t="s">
        <v>452</v>
      </c>
      <c r="DC31" s="173" t="s">
        <v>453</v>
      </c>
      <c r="DD31" s="173" t="s">
        <v>454</v>
      </c>
      <c r="DE31" s="173" t="s">
        <v>455</v>
      </c>
      <c r="DF31" s="173" t="s">
        <v>456</v>
      </c>
      <c r="DG31" s="173" t="s">
        <v>457</v>
      </c>
      <c r="DH31" s="173" t="s">
        <v>458</v>
      </c>
      <c r="DI31" s="173" t="s">
        <v>459</v>
      </c>
      <c r="DJ31" s="173" t="s">
        <v>460</v>
      </c>
      <c r="DK31" s="173" t="s">
        <v>461</v>
      </c>
      <c r="DL31" s="173" t="s">
        <v>462</v>
      </c>
      <c r="DM31" s="173" t="s">
        <v>463</v>
      </c>
      <c r="DN31" s="173" t="s">
        <v>464</v>
      </c>
    </row>
    <row r="32" spans="1:118" ht="14.4" x14ac:dyDescent="0.3">
      <c r="A32" s="9" t="str">
        <f t="shared" si="0"/>
        <v>COVID Diagnostics reagents and consumablesCOVID Tests or Diagnostic Reagents and Cartridges</v>
      </c>
      <c r="B32" s="171" t="s">
        <v>20</v>
      </c>
      <c r="C32" s="171" t="s">
        <v>35</v>
      </c>
      <c r="D32" s="171" t="s">
        <v>38</v>
      </c>
      <c r="E32" s="9" t="str">
        <f t="shared" si="1"/>
        <v>COVID Diagnostics reagents and consumablesCOVID Tests or Diagnostic Reagents and CartridgesHologic Aptima SARS-CoV-2 assay</v>
      </c>
      <c r="F32" s="9" t="s">
        <v>329</v>
      </c>
      <c r="I32" s="173" t="s">
        <v>356</v>
      </c>
      <c r="J32" s="173" t="s">
        <v>465</v>
      </c>
      <c r="K32" s="171" t="s">
        <v>358</v>
      </c>
      <c r="M32" s="171" t="s">
        <v>5</v>
      </c>
      <c r="N32" s="171" t="s">
        <v>7</v>
      </c>
      <c r="O32" s="171" t="s">
        <v>8</v>
      </c>
      <c r="P32" s="171" t="s">
        <v>10</v>
      </c>
      <c r="Q32" s="171" t="s">
        <v>12</v>
      </c>
      <c r="R32" s="171" t="s">
        <v>15</v>
      </c>
      <c r="S32" s="171" t="s">
        <v>15</v>
      </c>
      <c r="T32" s="171" t="s">
        <v>15</v>
      </c>
      <c r="U32" s="171" t="s">
        <v>24</v>
      </c>
      <c r="V32" s="171" t="s">
        <v>22</v>
      </c>
      <c r="W32" s="171" t="s">
        <v>22</v>
      </c>
      <c r="X32" s="171" t="s">
        <v>15</v>
      </c>
      <c r="Y32" s="172" t="s">
        <v>74</v>
      </c>
      <c r="Z32" s="171" t="s">
        <v>48</v>
      </c>
      <c r="AA32" s="171" t="s">
        <v>15</v>
      </c>
      <c r="AB32" s="171" t="s">
        <v>54</v>
      </c>
      <c r="AC32" s="171" t="s">
        <v>15</v>
      </c>
      <c r="AD32" s="171" t="s">
        <v>15</v>
      </c>
      <c r="AE32" s="171" t="s">
        <v>58</v>
      </c>
      <c r="AF32" s="171" t="s">
        <v>15</v>
      </c>
      <c r="AG32" s="171" t="s">
        <v>16</v>
      </c>
      <c r="AH32" s="171" t="s">
        <v>16</v>
      </c>
      <c r="AI32" s="171" t="s">
        <v>16</v>
      </c>
      <c r="AJ32" s="171" t="s">
        <v>77</v>
      </c>
      <c r="AK32" s="171" t="s">
        <v>79</v>
      </c>
      <c r="AL32" s="171" t="s">
        <v>82</v>
      </c>
      <c r="AM32" s="171" t="s">
        <v>86</v>
      </c>
      <c r="AN32" s="171" t="s">
        <v>88</v>
      </c>
      <c r="AO32" s="171" t="s">
        <v>91</v>
      </c>
      <c r="AP32" s="171" t="s">
        <v>95</v>
      </c>
      <c r="AQ32" s="171" t="s">
        <v>101</v>
      </c>
      <c r="AR32" s="171" t="s">
        <v>103</v>
      </c>
      <c r="AS32" s="171" t="s">
        <v>105</v>
      </c>
      <c r="AT32" s="171" t="s">
        <v>107</v>
      </c>
      <c r="AU32" s="171" t="s">
        <v>109</v>
      </c>
      <c r="AV32" s="171" t="s">
        <v>111</v>
      </c>
      <c r="AW32" s="171" t="s">
        <v>113</v>
      </c>
      <c r="AX32" s="171" t="s">
        <v>115</v>
      </c>
      <c r="AY32" s="171" t="s">
        <v>118</v>
      </c>
      <c r="AZ32" s="171" t="s">
        <v>121</v>
      </c>
      <c r="BA32" s="172" t="s">
        <v>74</v>
      </c>
      <c r="BB32" s="172" t="s">
        <v>134</v>
      </c>
      <c r="BC32" s="172" t="s">
        <v>15</v>
      </c>
      <c r="BD32" s="171" t="s">
        <v>124</v>
      </c>
      <c r="BE32" s="171" t="s">
        <v>15</v>
      </c>
      <c r="BF32" s="171" t="s">
        <v>141</v>
      </c>
      <c r="BG32" s="171" t="s">
        <v>15</v>
      </c>
      <c r="BH32" s="171" t="s">
        <v>15</v>
      </c>
      <c r="BI32" s="171" t="s">
        <v>15</v>
      </c>
      <c r="BJ32" s="171" t="s">
        <v>15</v>
      </c>
      <c r="BK32" s="171" t="s">
        <v>15</v>
      </c>
      <c r="BL32" s="171" t="s">
        <v>15</v>
      </c>
      <c r="BM32" s="171" t="s">
        <v>15</v>
      </c>
      <c r="BN32" s="171" t="s">
        <v>15</v>
      </c>
      <c r="BO32" s="171" t="s">
        <v>15</v>
      </c>
      <c r="BP32" s="171" t="s">
        <v>15</v>
      </c>
      <c r="BQ32" s="171" t="s">
        <v>15</v>
      </c>
      <c r="BR32" s="171" t="s">
        <v>15</v>
      </c>
      <c r="BS32" s="171" t="s">
        <v>162</v>
      </c>
      <c r="BT32" s="171" t="s">
        <v>165</v>
      </c>
      <c r="BU32" s="171" t="s">
        <v>167</v>
      </c>
      <c r="BV32" s="171" t="s">
        <v>169</v>
      </c>
      <c r="BW32" s="171" t="s">
        <v>172</v>
      </c>
      <c r="BX32" s="171" t="s">
        <v>174</v>
      </c>
      <c r="BY32" s="171" t="s">
        <v>178</v>
      </c>
      <c r="BZ32" s="171" t="s">
        <v>182</v>
      </c>
      <c r="CA32" s="171" t="s">
        <v>184</v>
      </c>
      <c r="CB32" s="171" t="s">
        <v>186</v>
      </c>
      <c r="CC32" s="171" t="s">
        <v>189</v>
      </c>
      <c r="CD32" s="171" t="s">
        <v>191</v>
      </c>
      <c r="CE32" s="171" t="s">
        <v>193</v>
      </c>
      <c r="CF32" s="171" t="s">
        <v>113</v>
      </c>
      <c r="CG32" s="171" t="s">
        <v>198</v>
      </c>
      <c r="CH32" s="171" t="s">
        <v>203</v>
      </c>
      <c r="CI32" s="171" t="s">
        <v>210</v>
      </c>
      <c r="CJ32" s="171" t="s">
        <v>213</v>
      </c>
      <c r="CK32" s="171" t="s">
        <v>215</v>
      </c>
      <c r="CL32" s="171" t="s">
        <v>16</v>
      </c>
      <c r="CM32" s="171" t="s">
        <v>219</v>
      </c>
      <c r="CN32" s="171" t="s">
        <v>222</v>
      </c>
      <c r="CO32" s="171" t="s">
        <v>226</v>
      </c>
      <c r="CP32" s="171" t="s">
        <v>229</v>
      </c>
      <c r="CQ32" s="171" t="s">
        <v>232</v>
      </c>
      <c r="CR32" s="171" t="s">
        <v>236</v>
      </c>
      <c r="CS32" s="171" t="s">
        <v>238</v>
      </c>
      <c r="CT32" s="171" t="s">
        <v>241</v>
      </c>
      <c r="CU32" s="171" t="s">
        <v>243</v>
      </c>
      <c r="CV32" s="171" t="s">
        <v>246</v>
      </c>
      <c r="CW32" s="171" t="s">
        <v>249</v>
      </c>
      <c r="CX32" s="171" t="s">
        <v>251</v>
      </c>
      <c r="CY32" s="171" t="s">
        <v>253</v>
      </c>
      <c r="CZ32" s="171" t="s">
        <v>15</v>
      </c>
      <c r="DA32" s="171" t="s">
        <v>256</v>
      </c>
      <c r="DB32" s="171" t="s">
        <v>259</v>
      </c>
      <c r="DC32" s="171" t="s">
        <v>15</v>
      </c>
      <c r="DD32" s="171" t="s">
        <v>262</v>
      </c>
      <c r="DE32" s="171" t="s">
        <v>15</v>
      </c>
      <c r="DF32" s="171" t="s">
        <v>15</v>
      </c>
      <c r="DG32" s="171" t="s">
        <v>15</v>
      </c>
      <c r="DH32" s="171" t="s">
        <v>15</v>
      </c>
      <c r="DI32" s="171" t="s">
        <v>15</v>
      </c>
      <c r="DJ32" s="171" t="s">
        <v>15</v>
      </c>
      <c r="DK32" s="171" t="s">
        <v>15</v>
      </c>
      <c r="DL32" s="171" t="s">
        <v>466</v>
      </c>
      <c r="DM32" s="171" t="s">
        <v>467</v>
      </c>
      <c r="DN32" s="171" t="s">
        <v>113</v>
      </c>
    </row>
    <row r="33" spans="1:118" ht="14.4" x14ac:dyDescent="0.3">
      <c r="A33" s="9" t="str">
        <f t="shared" si="0"/>
        <v>COVID Diagnostics reagents and consumablesCOVID Tests or Diagnostic Reagents and Cartridges</v>
      </c>
      <c r="B33" s="171" t="s">
        <v>20</v>
      </c>
      <c r="C33" s="171" t="s">
        <v>35</v>
      </c>
      <c r="D33" s="171" t="s">
        <v>39</v>
      </c>
      <c r="E33" s="9" t="str">
        <f t="shared" si="1"/>
        <v>COVID Diagnostics reagents and consumablesCOVID Tests or Diagnostic Reagents and CartridgesOther automated tests - please specify in the comments column</v>
      </c>
      <c r="F33" s="9" t="s">
        <v>329</v>
      </c>
      <c r="I33" s="173" t="s">
        <v>356</v>
      </c>
      <c r="J33" s="173" t="s">
        <v>468</v>
      </c>
      <c r="K33" s="171" t="s">
        <v>469</v>
      </c>
      <c r="M33" s="171"/>
      <c r="N33" s="171"/>
      <c r="O33" s="171"/>
      <c r="P33" s="171"/>
      <c r="Q33" s="171"/>
      <c r="R33" s="171" t="s">
        <v>16</v>
      </c>
      <c r="S33" s="171" t="s">
        <v>16</v>
      </c>
      <c r="T33" s="171" t="s">
        <v>16</v>
      </c>
      <c r="U33" s="171" t="s">
        <v>25</v>
      </c>
      <c r="V33" s="171" t="s">
        <v>36</v>
      </c>
      <c r="W33" s="171"/>
      <c r="X33" s="171" t="s">
        <v>16</v>
      </c>
      <c r="Y33" s="171"/>
      <c r="Z33" s="171" t="s">
        <v>49</v>
      </c>
      <c r="AA33" s="171" t="s">
        <v>16</v>
      </c>
      <c r="AB33" s="171" t="s">
        <v>16</v>
      </c>
      <c r="AC33" s="171"/>
      <c r="AD33" s="171"/>
      <c r="AE33" s="171" t="s">
        <v>59</v>
      </c>
      <c r="AF33" s="171" t="s">
        <v>16</v>
      </c>
      <c r="AG33" s="171"/>
      <c r="AH33" s="171"/>
      <c r="AI33" s="171"/>
      <c r="AJ33" s="171"/>
      <c r="AK33" s="171" t="s">
        <v>80</v>
      </c>
      <c r="AL33" s="171" t="s">
        <v>83</v>
      </c>
      <c r="AM33" s="171"/>
      <c r="AN33" s="171" t="s">
        <v>89</v>
      </c>
      <c r="AO33" s="171" t="s">
        <v>92</v>
      </c>
      <c r="AP33" s="171" t="s">
        <v>96</v>
      </c>
      <c r="AQ33" s="171"/>
      <c r="AR33" s="171"/>
      <c r="AS33" s="171"/>
      <c r="AT33" s="171"/>
      <c r="AU33" s="171"/>
      <c r="AV33" s="171"/>
      <c r="AW33" s="171"/>
      <c r="AX33" s="171"/>
      <c r="AY33" s="171"/>
      <c r="AZ33" s="171"/>
      <c r="BA33" s="172"/>
      <c r="BB33" s="172" t="s">
        <v>135</v>
      </c>
      <c r="BC33" s="172" t="s">
        <v>16</v>
      </c>
      <c r="BD33" s="171" t="s">
        <v>125</v>
      </c>
      <c r="BE33" s="171" t="s">
        <v>16</v>
      </c>
      <c r="BF33" s="171" t="s">
        <v>142</v>
      </c>
      <c r="BG33" s="171" t="s">
        <v>16</v>
      </c>
      <c r="BH33" s="171" t="s">
        <v>16</v>
      </c>
      <c r="BI33" s="171" t="s">
        <v>16</v>
      </c>
      <c r="BJ33" s="171" t="s">
        <v>16</v>
      </c>
      <c r="BK33" s="171" t="s">
        <v>16</v>
      </c>
      <c r="BL33" s="171" t="s">
        <v>16</v>
      </c>
      <c r="BM33" s="171" t="s">
        <v>16</v>
      </c>
      <c r="BN33" s="171" t="s">
        <v>16</v>
      </c>
      <c r="BO33" s="171" t="s">
        <v>16</v>
      </c>
      <c r="BP33" s="171" t="s">
        <v>16</v>
      </c>
      <c r="BQ33" s="171" t="s">
        <v>16</v>
      </c>
      <c r="BR33" s="171" t="s">
        <v>16</v>
      </c>
      <c r="BS33" s="171" t="s">
        <v>163</v>
      </c>
      <c r="BT33" s="171"/>
      <c r="BU33" s="171"/>
      <c r="BV33" s="171" t="s">
        <v>170</v>
      </c>
      <c r="BW33" s="171"/>
      <c r="BX33" s="171" t="s">
        <v>175</v>
      </c>
      <c r="BY33" s="171" t="s">
        <v>179</v>
      </c>
      <c r="BZ33" s="171"/>
      <c r="CA33" s="171"/>
      <c r="CB33" s="171" t="s">
        <v>187</v>
      </c>
      <c r="CC33" s="171"/>
      <c r="CD33" s="171"/>
      <c r="CE33" s="171" t="s">
        <v>194</v>
      </c>
      <c r="CF33" s="171"/>
      <c r="CG33" s="171" t="s">
        <v>199</v>
      </c>
      <c r="CH33" s="171" t="s">
        <v>204</v>
      </c>
      <c r="CI33" s="171" t="s">
        <v>211</v>
      </c>
      <c r="CJ33" s="171"/>
      <c r="CK33" s="171" t="s">
        <v>216</v>
      </c>
      <c r="CL33" s="171" t="s">
        <v>17</v>
      </c>
      <c r="CM33" s="171" t="s">
        <v>220</v>
      </c>
      <c r="CN33" s="171" t="s">
        <v>223</v>
      </c>
      <c r="CO33" s="171" t="s">
        <v>227</v>
      </c>
      <c r="CP33" s="171" t="s">
        <v>230</v>
      </c>
      <c r="CQ33" s="171" t="s">
        <v>233</v>
      </c>
      <c r="CR33" s="171"/>
      <c r="CS33" s="171"/>
      <c r="CT33" s="171"/>
      <c r="CU33" s="171" t="s">
        <v>16</v>
      </c>
      <c r="CV33" s="171"/>
      <c r="CW33" s="171"/>
      <c r="CX33" s="171"/>
      <c r="CY33" s="171" t="s">
        <v>254</v>
      </c>
      <c r="CZ33" s="171" t="s">
        <v>16</v>
      </c>
      <c r="DA33" s="171" t="s">
        <v>257</v>
      </c>
      <c r="DB33" s="171"/>
      <c r="DC33" s="171" t="s">
        <v>16</v>
      </c>
      <c r="DD33" s="171" t="s">
        <v>263</v>
      </c>
      <c r="DE33" s="171" t="s">
        <v>16</v>
      </c>
      <c r="DF33" s="171" t="s">
        <v>16</v>
      </c>
      <c r="DG33" s="171" t="s">
        <v>16</v>
      </c>
      <c r="DH33" s="171" t="s">
        <v>16</v>
      </c>
      <c r="DI33" s="171" t="s">
        <v>16</v>
      </c>
      <c r="DJ33" s="171" t="s">
        <v>16</v>
      </c>
      <c r="DK33" s="171" t="s">
        <v>16</v>
      </c>
      <c r="DL33" s="171"/>
      <c r="DM33" s="171" t="s">
        <v>470</v>
      </c>
      <c r="DN33" s="171"/>
    </row>
    <row r="34" spans="1:118" ht="14.4" x14ac:dyDescent="0.3">
      <c r="A34" s="9" t="str">
        <f t="shared" si="0"/>
        <v>COVID Diagnostics reagents and consumablesCOVID Tests or Diagnostic Reagents and Cartridges</v>
      </c>
      <c r="B34" s="171" t="s">
        <v>20</v>
      </c>
      <c r="C34" s="171" t="s">
        <v>35</v>
      </c>
      <c r="D34" s="171" t="s">
        <v>40</v>
      </c>
      <c r="E34" s="9" t="str">
        <f t="shared" si="1"/>
        <v>COVID Diagnostics reagents and consumablesCOVID Tests or Diagnostic Reagents and CartridgesOther manual tests - please specify in the comments column</v>
      </c>
      <c r="F34" s="9" t="s">
        <v>329</v>
      </c>
      <c r="I34" s="173" t="s">
        <v>356</v>
      </c>
      <c r="J34" s="173" t="s">
        <v>471</v>
      </c>
      <c r="K34" s="171" t="s">
        <v>469</v>
      </c>
      <c r="M34" s="171"/>
      <c r="N34" s="171"/>
      <c r="O34" s="171"/>
      <c r="P34" s="171"/>
      <c r="Q34" s="171"/>
      <c r="R34" s="171" t="s">
        <v>17</v>
      </c>
      <c r="S34" s="171" t="s">
        <v>17</v>
      </c>
      <c r="T34" s="171" t="s">
        <v>17</v>
      </c>
      <c r="U34" s="171" t="s">
        <v>26</v>
      </c>
      <c r="V34" s="171" t="s">
        <v>37</v>
      </c>
      <c r="W34" s="171"/>
      <c r="X34" s="171" t="s">
        <v>17</v>
      </c>
      <c r="Y34" s="171"/>
      <c r="Z34" s="171" t="s">
        <v>50</v>
      </c>
      <c r="AA34" s="171" t="s">
        <v>17</v>
      </c>
      <c r="AB34" s="171" t="s">
        <v>17</v>
      </c>
      <c r="AC34" s="171"/>
      <c r="AD34" s="171"/>
      <c r="AE34" s="171" t="s">
        <v>60</v>
      </c>
      <c r="AF34" s="171" t="s">
        <v>17</v>
      </c>
      <c r="AG34" s="171"/>
      <c r="AH34" s="171"/>
      <c r="AI34" s="171"/>
      <c r="AJ34" s="171"/>
      <c r="AK34" s="171"/>
      <c r="AL34" s="171" t="s">
        <v>84</v>
      </c>
      <c r="AM34" s="171"/>
      <c r="AN34" s="171"/>
      <c r="AO34" s="171" t="s">
        <v>93</v>
      </c>
      <c r="AP34" s="171" t="s">
        <v>97</v>
      </c>
      <c r="AQ34" s="171"/>
      <c r="AR34" s="171"/>
      <c r="AS34" s="171"/>
      <c r="AT34" s="171"/>
      <c r="AU34" s="171"/>
      <c r="AV34" s="171"/>
      <c r="AW34" s="171"/>
      <c r="AX34" s="171"/>
      <c r="AY34" s="171"/>
      <c r="AZ34" s="171"/>
      <c r="BA34" s="172"/>
      <c r="BB34" s="172" t="s">
        <v>32</v>
      </c>
      <c r="BC34" s="172" t="s">
        <v>17</v>
      </c>
      <c r="BD34" s="171" t="s">
        <v>126</v>
      </c>
      <c r="BE34" s="171" t="s">
        <v>17</v>
      </c>
      <c r="BF34" s="171" t="s">
        <v>143</v>
      </c>
      <c r="BG34" s="171" t="s">
        <v>17</v>
      </c>
      <c r="BH34" s="171" t="s">
        <v>17</v>
      </c>
      <c r="BI34" s="171" t="s">
        <v>17</v>
      </c>
      <c r="BJ34" s="171" t="s">
        <v>17</v>
      </c>
      <c r="BK34" s="171" t="s">
        <v>17</v>
      </c>
      <c r="BL34" s="171" t="s">
        <v>17</v>
      </c>
      <c r="BM34" s="171" t="s">
        <v>17</v>
      </c>
      <c r="BN34" s="171" t="s">
        <v>17</v>
      </c>
      <c r="BO34" s="171" t="s">
        <v>17</v>
      </c>
      <c r="BP34" s="171" t="s">
        <v>17</v>
      </c>
      <c r="BQ34" s="171" t="s">
        <v>17</v>
      </c>
      <c r="BR34" s="171" t="s">
        <v>17</v>
      </c>
      <c r="BS34" s="171"/>
      <c r="BT34" s="171"/>
      <c r="BU34" s="171"/>
      <c r="BV34" s="171"/>
      <c r="BW34" s="171"/>
      <c r="BX34" s="171" t="s">
        <v>176</v>
      </c>
      <c r="BY34" s="171" t="s">
        <v>180</v>
      </c>
      <c r="BZ34" s="171"/>
      <c r="CA34" s="171"/>
      <c r="CB34" s="171"/>
      <c r="CC34" s="171"/>
      <c r="CD34" s="171"/>
      <c r="CE34" s="171" t="s">
        <v>195</v>
      </c>
      <c r="CF34" s="171"/>
      <c r="CG34" s="171" t="s">
        <v>200</v>
      </c>
      <c r="CH34" s="171" t="s">
        <v>205</v>
      </c>
      <c r="CI34" s="171"/>
      <c r="CJ34" s="171"/>
      <c r="CK34" s="171"/>
      <c r="CL34" s="171"/>
      <c r="CM34" s="171"/>
      <c r="CN34" s="171" t="s">
        <v>224</v>
      </c>
      <c r="CO34" s="171"/>
      <c r="CP34" s="171" t="s">
        <v>16</v>
      </c>
      <c r="CQ34" s="171" t="s">
        <v>234</v>
      </c>
      <c r="CR34" s="171"/>
      <c r="CS34" s="171"/>
      <c r="CT34" s="171"/>
      <c r="CU34" s="171" t="s">
        <v>17</v>
      </c>
      <c r="CV34" s="171"/>
      <c r="CW34" s="171"/>
      <c r="CX34" s="171"/>
      <c r="CY34" s="171"/>
      <c r="CZ34" s="171" t="s">
        <v>17</v>
      </c>
      <c r="DA34" s="171"/>
      <c r="DB34" s="171"/>
      <c r="DC34" s="171" t="s">
        <v>17</v>
      </c>
      <c r="DD34" s="171" t="s">
        <v>264</v>
      </c>
      <c r="DE34" s="171" t="s">
        <v>17</v>
      </c>
      <c r="DF34" s="171" t="s">
        <v>17</v>
      </c>
      <c r="DG34" s="171" t="s">
        <v>17</v>
      </c>
      <c r="DH34" s="171" t="s">
        <v>17</v>
      </c>
      <c r="DI34" s="171" t="s">
        <v>17</v>
      </c>
      <c r="DJ34" s="171" t="s">
        <v>17</v>
      </c>
      <c r="DK34" s="171" t="s">
        <v>17</v>
      </c>
      <c r="DL34" s="171"/>
      <c r="DM34" s="171" t="s">
        <v>472</v>
      </c>
      <c r="DN34" s="171"/>
    </row>
    <row r="35" spans="1:118" ht="14.4" x14ac:dyDescent="0.3">
      <c r="A35" s="9" t="str">
        <f t="shared" si="0"/>
        <v>COVID Diagnostics reagents and consumablesCOVID Tests or Diagnostic Reagents and Cartridges</v>
      </c>
      <c r="B35" s="171" t="s">
        <v>20</v>
      </c>
      <c r="C35" s="171" t="s">
        <v>35</v>
      </c>
      <c r="D35" s="171" t="s">
        <v>41</v>
      </c>
      <c r="E35" s="9" t="str">
        <f t="shared" si="1"/>
        <v>COVID Diagnostics reagents and consumablesCOVID Tests or Diagnostic Reagents and CartridgesQiagen QIAamp Viral RNA extraction kit</v>
      </c>
      <c r="F35" s="9" t="s">
        <v>329</v>
      </c>
      <c r="I35" s="173" t="s">
        <v>356</v>
      </c>
      <c r="J35" s="173" t="s">
        <v>473</v>
      </c>
      <c r="K35" s="171" t="s">
        <v>469</v>
      </c>
      <c r="M35" s="171"/>
      <c r="N35" s="171"/>
      <c r="O35" s="171"/>
      <c r="P35" s="171"/>
      <c r="Q35" s="171"/>
      <c r="R35" s="171"/>
      <c r="S35" s="171"/>
      <c r="T35" s="171"/>
      <c r="U35" s="171" t="s">
        <v>27</v>
      </c>
      <c r="V35" s="171" t="s">
        <v>38</v>
      </c>
      <c r="W35" s="171"/>
      <c r="X35" s="171"/>
      <c r="Y35" s="171"/>
      <c r="Z35" s="171" t="s">
        <v>51</v>
      </c>
      <c r="AA35" s="171"/>
      <c r="AB35" s="171"/>
      <c r="AC35" s="171"/>
      <c r="AD35" s="171"/>
      <c r="AE35" s="171" t="s">
        <v>61</v>
      </c>
      <c r="AF35" s="171"/>
      <c r="AG35" s="171"/>
      <c r="AH35" s="171"/>
      <c r="AI35" s="171"/>
      <c r="AJ35" s="171"/>
      <c r="AK35" s="171"/>
      <c r="AL35" s="171"/>
      <c r="AM35" s="171"/>
      <c r="AN35" s="171"/>
      <c r="AO35" s="171"/>
      <c r="AP35" s="171" t="s">
        <v>98</v>
      </c>
      <c r="AQ35" s="171"/>
      <c r="AR35" s="171"/>
      <c r="AS35" s="171"/>
      <c r="AT35" s="171"/>
      <c r="AU35" s="171"/>
      <c r="AV35" s="171"/>
      <c r="AW35" s="171"/>
      <c r="AX35" s="171"/>
      <c r="AY35" s="171"/>
      <c r="AZ35" s="171"/>
      <c r="BA35" s="172"/>
      <c r="BB35" s="172" t="s">
        <v>136</v>
      </c>
      <c r="BC35" s="172"/>
      <c r="BD35" s="171" t="s">
        <v>127</v>
      </c>
      <c r="BE35" s="171"/>
      <c r="BF35" s="171" t="s">
        <v>144</v>
      </c>
      <c r="BG35" s="171"/>
      <c r="BH35" s="171"/>
      <c r="BI35" s="171"/>
      <c r="BJ35" s="171"/>
      <c r="BK35" s="171"/>
      <c r="BL35" s="171"/>
      <c r="BM35" s="171"/>
      <c r="BN35" s="171"/>
      <c r="BO35" s="171"/>
      <c r="BP35" s="171"/>
      <c r="BQ35" s="171"/>
      <c r="BR35" s="171"/>
      <c r="BS35" s="171"/>
      <c r="BT35" s="171"/>
      <c r="BU35" s="171"/>
      <c r="BV35" s="171"/>
      <c r="BW35" s="171"/>
      <c r="BX35" s="171"/>
      <c r="BY35" s="171"/>
      <c r="BZ35" s="171"/>
      <c r="CA35" s="171"/>
      <c r="CB35" s="171"/>
      <c r="CC35" s="171"/>
      <c r="CD35" s="171"/>
      <c r="CE35" s="171"/>
      <c r="CF35" s="171"/>
      <c r="CG35" s="171" t="s">
        <v>201</v>
      </c>
      <c r="CH35" s="171" t="s">
        <v>206</v>
      </c>
      <c r="CI35" s="171"/>
      <c r="CJ35" s="171"/>
      <c r="CK35" s="171"/>
      <c r="CL35" s="171"/>
      <c r="CM35" s="171"/>
      <c r="CN35" s="171"/>
      <c r="CO35" s="171"/>
      <c r="CP35" s="171" t="s">
        <v>17</v>
      </c>
      <c r="CQ35" s="171"/>
      <c r="CR35" s="171"/>
      <c r="CS35" s="171"/>
      <c r="CT35" s="171"/>
      <c r="CU35" s="171"/>
      <c r="CV35" s="171"/>
      <c r="CW35" s="171"/>
      <c r="CX35" s="171"/>
      <c r="CY35" s="171"/>
      <c r="CZ35" s="171"/>
      <c r="DA35" s="171"/>
      <c r="DB35" s="171"/>
      <c r="DC35" s="171"/>
      <c r="DD35" s="171" t="s">
        <v>265</v>
      </c>
      <c r="DE35" s="171"/>
      <c r="DF35" s="171"/>
      <c r="DG35" s="171"/>
      <c r="DH35" s="171"/>
      <c r="DI35" s="171"/>
      <c r="DJ35" s="171"/>
      <c r="DK35" s="171"/>
      <c r="DL35" s="171"/>
      <c r="DM35" s="171" t="s">
        <v>134</v>
      </c>
      <c r="DN35" s="171"/>
    </row>
    <row r="36" spans="1:118" x14ac:dyDescent="0.25">
      <c r="A36" s="9" t="str">
        <f t="shared" si="0"/>
        <v>COVID Diagnostics reagents and consumablesCOVID Tests or Diagnostic Reagents and Cartridges</v>
      </c>
      <c r="B36" s="171" t="s">
        <v>20</v>
      </c>
      <c r="C36" s="171" t="s">
        <v>35</v>
      </c>
      <c r="D36" s="171" t="s">
        <v>42</v>
      </c>
      <c r="E36" s="9" t="str">
        <f t="shared" si="1"/>
        <v>COVID Diagnostics reagents and consumablesCOVID Tests or Diagnostic Reagents and CartridgesRoche Cobas SARS-CoV-2 RT-PCR Kit 96 tests</v>
      </c>
      <c r="F36" s="9" t="s">
        <v>329</v>
      </c>
      <c r="I36" s="173" t="s">
        <v>474</v>
      </c>
      <c r="J36" s="173" t="s">
        <v>475</v>
      </c>
      <c r="K36" s="171" t="s">
        <v>476</v>
      </c>
      <c r="M36" s="171"/>
      <c r="N36" s="171"/>
      <c r="O36" s="171"/>
      <c r="P36" s="171"/>
      <c r="Q36" s="171"/>
      <c r="R36" s="171"/>
      <c r="S36" s="171"/>
      <c r="T36" s="171"/>
      <c r="U36" s="171" t="s">
        <v>28</v>
      </c>
      <c r="V36" s="171" t="s">
        <v>41</v>
      </c>
      <c r="W36" s="171"/>
      <c r="X36" s="171"/>
      <c r="Y36" s="171"/>
      <c r="Z36" s="171" t="s">
        <v>15</v>
      </c>
      <c r="AA36" s="171"/>
      <c r="AB36" s="171"/>
      <c r="AC36" s="171"/>
      <c r="AD36" s="171"/>
      <c r="AE36" s="171" t="s">
        <v>62</v>
      </c>
      <c r="AF36" s="171"/>
      <c r="AG36" s="171"/>
      <c r="AH36" s="171"/>
      <c r="AI36" s="171"/>
      <c r="AJ36" s="171"/>
      <c r="AK36" s="171"/>
      <c r="AL36" s="171"/>
      <c r="AM36" s="171"/>
      <c r="AN36" s="171"/>
      <c r="AO36" s="171"/>
      <c r="AP36" s="171" t="s">
        <v>99</v>
      </c>
      <c r="AQ36" s="171"/>
      <c r="AR36" s="171"/>
      <c r="AS36" s="171"/>
      <c r="AT36" s="171"/>
      <c r="AU36" s="171"/>
      <c r="AV36" s="171"/>
      <c r="AW36" s="171"/>
      <c r="AX36" s="171"/>
      <c r="AY36" s="171"/>
      <c r="AZ36" s="171"/>
      <c r="BA36" s="171"/>
      <c r="BB36" s="171"/>
      <c r="BC36" s="171"/>
      <c r="BD36" s="171" t="s">
        <v>128</v>
      </c>
      <c r="BE36" s="171"/>
      <c r="BF36" s="171" t="s">
        <v>145</v>
      </c>
      <c r="BG36" s="171"/>
      <c r="BH36" s="171"/>
      <c r="BI36" s="171"/>
      <c r="BJ36" s="171"/>
      <c r="BK36" s="171"/>
      <c r="BL36" s="171"/>
      <c r="BM36" s="171"/>
      <c r="BN36" s="171"/>
      <c r="BO36" s="171"/>
      <c r="BP36" s="171"/>
      <c r="BQ36" s="171"/>
      <c r="BR36" s="171"/>
      <c r="BS36" s="171"/>
      <c r="BT36" s="171"/>
      <c r="BU36" s="171"/>
      <c r="BV36" s="171"/>
      <c r="BW36" s="171"/>
      <c r="BX36" s="171"/>
      <c r="BY36" s="171"/>
      <c r="BZ36" s="171"/>
      <c r="CA36" s="171"/>
      <c r="CB36" s="171"/>
      <c r="CC36" s="171"/>
      <c r="CD36" s="171"/>
      <c r="CE36" s="171"/>
      <c r="CF36" s="171"/>
      <c r="CG36" s="171"/>
      <c r="CH36" s="171" t="s">
        <v>207</v>
      </c>
      <c r="CI36" s="171"/>
      <c r="CJ36" s="171"/>
      <c r="CK36" s="171"/>
      <c r="CL36" s="171"/>
      <c r="CM36" s="171"/>
      <c r="CN36" s="171"/>
      <c r="CO36" s="171"/>
      <c r="CP36" s="171"/>
      <c r="CQ36" s="171"/>
      <c r="CR36" s="171"/>
      <c r="CS36" s="171"/>
      <c r="CT36" s="171"/>
      <c r="CU36" s="171"/>
      <c r="CV36" s="171"/>
      <c r="CW36" s="171"/>
      <c r="CX36" s="171"/>
      <c r="CY36" s="171"/>
      <c r="CZ36" s="171"/>
      <c r="DA36" s="171"/>
      <c r="DB36" s="171"/>
      <c r="DC36" s="171"/>
      <c r="DD36" s="171" t="s">
        <v>266</v>
      </c>
      <c r="DE36" s="171"/>
      <c r="DF36" s="171"/>
      <c r="DG36" s="171"/>
      <c r="DH36" s="171"/>
      <c r="DI36" s="171"/>
      <c r="DJ36" s="171"/>
      <c r="DK36" s="171"/>
      <c r="DL36" s="171"/>
      <c r="DM36" s="171" t="s">
        <v>113</v>
      </c>
      <c r="DN36" s="171"/>
    </row>
    <row r="37" spans="1:118" x14ac:dyDescent="0.25">
      <c r="A37" s="9" t="str">
        <f t="shared" si="0"/>
        <v>COVID Diagnostics reagents and consumablesCOVID Tests or Diagnostic Reagents and Cartridges</v>
      </c>
      <c r="B37" s="171" t="s">
        <v>20</v>
      </c>
      <c r="C37" s="171" t="s">
        <v>35</v>
      </c>
      <c r="D37" s="171" t="s">
        <v>43</v>
      </c>
      <c r="E37" s="9" t="str">
        <f t="shared" si="1"/>
        <v>COVID Diagnostics reagents and consumablesCOVID Tests or Diagnostic Reagents and CartridgesThermo Fisher MagMAX Viral/Pathogen Nucleic Acid Isolation Kit</v>
      </c>
      <c r="F37" s="9" t="s">
        <v>329</v>
      </c>
      <c r="I37" s="173" t="s">
        <v>474</v>
      </c>
      <c r="J37" s="173" t="s">
        <v>477</v>
      </c>
      <c r="K37" s="171" t="s">
        <v>478</v>
      </c>
      <c r="M37" s="171"/>
      <c r="N37" s="171"/>
      <c r="O37" s="171"/>
      <c r="P37" s="171"/>
      <c r="Q37" s="171"/>
      <c r="R37" s="171"/>
      <c r="S37" s="171"/>
      <c r="T37" s="171"/>
      <c r="U37" s="171" t="s">
        <v>29</v>
      </c>
      <c r="V37" s="171" t="s">
        <v>42</v>
      </c>
      <c r="W37" s="171"/>
      <c r="X37" s="171"/>
      <c r="Y37" s="171"/>
      <c r="Z37" s="171" t="s">
        <v>16</v>
      </c>
      <c r="AA37" s="171"/>
      <c r="AB37" s="171"/>
      <c r="AC37" s="171"/>
      <c r="AD37" s="171"/>
      <c r="AE37" s="171" t="s">
        <v>63</v>
      </c>
      <c r="AF37" s="171"/>
      <c r="AG37" s="171"/>
      <c r="AH37" s="171"/>
      <c r="AI37" s="171"/>
      <c r="AJ37" s="171"/>
      <c r="AK37" s="171"/>
      <c r="AL37" s="171"/>
      <c r="AM37" s="171"/>
      <c r="AN37" s="171"/>
      <c r="AO37" s="171"/>
      <c r="AP37" s="171"/>
      <c r="AQ37" s="171"/>
      <c r="AR37" s="171"/>
      <c r="AS37" s="171"/>
      <c r="AT37" s="171"/>
      <c r="AU37" s="171"/>
      <c r="AV37" s="171"/>
      <c r="AW37" s="171"/>
      <c r="AX37" s="171"/>
      <c r="AY37" s="171"/>
      <c r="AZ37" s="171"/>
      <c r="BA37" s="171"/>
      <c r="BB37" s="171"/>
      <c r="BC37" s="171"/>
      <c r="BD37" s="171" t="s">
        <v>129</v>
      </c>
      <c r="BE37" s="171"/>
      <c r="BF37" s="171" t="s">
        <v>146</v>
      </c>
      <c r="BG37" s="171"/>
      <c r="BH37" s="171"/>
      <c r="BI37" s="171"/>
      <c r="BJ37" s="171"/>
      <c r="BK37" s="171"/>
      <c r="BL37" s="171"/>
      <c r="BM37" s="171"/>
      <c r="BN37" s="171"/>
      <c r="BO37" s="171"/>
      <c r="BP37" s="171"/>
      <c r="BQ37" s="171"/>
      <c r="BR37" s="171"/>
      <c r="BS37" s="171"/>
      <c r="BT37" s="171"/>
      <c r="BU37" s="171"/>
      <c r="BV37" s="171"/>
      <c r="BW37" s="171"/>
      <c r="BX37" s="171"/>
      <c r="BY37" s="171"/>
      <c r="BZ37" s="171"/>
      <c r="CA37" s="171"/>
      <c r="CB37" s="171"/>
      <c r="CC37" s="171"/>
      <c r="CD37" s="171"/>
      <c r="CE37" s="171"/>
      <c r="CF37" s="171"/>
      <c r="CG37" s="171"/>
      <c r="CH37" s="171" t="s">
        <v>208</v>
      </c>
      <c r="CI37" s="171"/>
      <c r="CJ37" s="171"/>
      <c r="CK37" s="171"/>
      <c r="CL37" s="171"/>
      <c r="CM37" s="171"/>
      <c r="CN37" s="171"/>
      <c r="CO37" s="171"/>
      <c r="CP37" s="171"/>
      <c r="CQ37" s="171"/>
      <c r="CR37" s="171"/>
      <c r="CS37" s="171"/>
      <c r="CT37" s="171"/>
      <c r="CU37" s="171"/>
      <c r="CV37" s="171"/>
      <c r="CW37" s="171"/>
      <c r="CX37" s="171"/>
      <c r="CY37" s="171"/>
      <c r="CZ37" s="171"/>
      <c r="DA37" s="171"/>
      <c r="DB37" s="171"/>
      <c r="DC37" s="171"/>
      <c r="DD37" s="171" t="s">
        <v>267</v>
      </c>
      <c r="DE37" s="171"/>
      <c r="DF37" s="171"/>
      <c r="DG37" s="171"/>
      <c r="DH37" s="171"/>
      <c r="DI37" s="171"/>
      <c r="DJ37" s="171"/>
      <c r="DK37" s="171"/>
      <c r="DL37" s="171"/>
      <c r="DM37" s="171"/>
      <c r="DN37" s="171"/>
    </row>
    <row r="38" spans="1:118" x14ac:dyDescent="0.25">
      <c r="A38" s="9" t="str">
        <f t="shared" si="0"/>
        <v>COVID Diagnostics reagents and consumablesCOVID Tests or Diagnostic Reagents and Cartridges</v>
      </c>
      <c r="B38" s="171" t="s">
        <v>20</v>
      </c>
      <c r="C38" s="171" t="s">
        <v>35</v>
      </c>
      <c r="D38" s="171" t="s">
        <v>44</v>
      </c>
      <c r="E38" s="9" t="str">
        <f t="shared" si="1"/>
        <v>COVID Diagnostics reagents and consumablesCOVID Tests or Diagnostic Reagents and CartridgesThermo Fisher TaqPath COVID-19 CE-IVD RT-PCR Kit</v>
      </c>
      <c r="F38" s="9" t="s">
        <v>329</v>
      </c>
      <c r="I38" s="173" t="s">
        <v>479</v>
      </c>
      <c r="J38" s="173" t="s">
        <v>480</v>
      </c>
      <c r="K38" s="171" t="s">
        <v>481</v>
      </c>
      <c r="M38" s="171"/>
      <c r="N38" s="171"/>
      <c r="O38" s="171"/>
      <c r="P38" s="171"/>
      <c r="Q38" s="171"/>
      <c r="R38" s="171"/>
      <c r="S38" s="171"/>
      <c r="T38" s="171"/>
      <c r="U38" s="171" t="s">
        <v>31</v>
      </c>
      <c r="V38" s="171" t="s">
        <v>43</v>
      </c>
      <c r="W38" s="171"/>
      <c r="X38" s="171"/>
      <c r="Y38" s="171"/>
      <c r="Z38" s="171" t="s">
        <v>17</v>
      </c>
      <c r="AA38" s="171"/>
      <c r="AB38" s="171"/>
      <c r="AC38" s="171"/>
      <c r="AD38" s="171"/>
      <c r="AE38" s="171" t="s">
        <v>64</v>
      </c>
      <c r="AF38" s="171"/>
      <c r="AG38" s="171"/>
      <c r="AH38" s="171"/>
      <c r="AI38" s="171"/>
      <c r="AJ38" s="171"/>
      <c r="AK38" s="171"/>
      <c r="AL38" s="171"/>
      <c r="AM38" s="171"/>
      <c r="AN38" s="171"/>
      <c r="AO38" s="171"/>
      <c r="AP38" s="171"/>
      <c r="AQ38" s="171"/>
      <c r="AR38" s="171"/>
      <c r="AS38" s="171"/>
      <c r="AT38" s="171"/>
      <c r="AU38" s="171"/>
      <c r="AV38" s="171"/>
      <c r="AW38" s="171"/>
      <c r="AX38" s="171"/>
      <c r="AY38" s="171"/>
      <c r="AZ38" s="171"/>
      <c r="BA38" s="171"/>
      <c r="BB38" s="171"/>
      <c r="BC38" s="171"/>
      <c r="BD38" s="171" t="s">
        <v>130</v>
      </c>
      <c r="BE38" s="171"/>
      <c r="BF38" s="171" t="s">
        <v>147</v>
      </c>
      <c r="BG38" s="171"/>
      <c r="BH38" s="171"/>
      <c r="BI38" s="171"/>
      <c r="BJ38" s="171"/>
      <c r="BK38" s="171"/>
      <c r="BL38" s="171"/>
      <c r="BM38" s="171"/>
      <c r="BN38" s="171"/>
      <c r="BO38" s="171"/>
      <c r="BP38" s="171"/>
      <c r="BQ38" s="171"/>
      <c r="BR38" s="171"/>
      <c r="BS38" s="171"/>
      <c r="BT38" s="171"/>
      <c r="BU38" s="171"/>
      <c r="BV38" s="171"/>
      <c r="BW38" s="171"/>
      <c r="BX38" s="171"/>
      <c r="BY38" s="171"/>
      <c r="BZ38" s="171"/>
      <c r="CA38" s="171"/>
      <c r="CB38" s="171"/>
      <c r="CC38" s="171"/>
      <c r="CD38" s="171"/>
      <c r="CE38" s="171"/>
      <c r="CF38" s="171"/>
      <c r="CG38" s="171"/>
      <c r="CH38" s="171"/>
      <c r="CI38" s="171"/>
      <c r="CJ38" s="171"/>
      <c r="CK38" s="171"/>
      <c r="CL38" s="171"/>
      <c r="CM38" s="171"/>
      <c r="CN38" s="171"/>
      <c r="CO38" s="171"/>
      <c r="CP38" s="171"/>
      <c r="CQ38" s="171"/>
      <c r="CR38" s="171"/>
      <c r="CS38" s="171"/>
      <c r="CT38" s="171"/>
      <c r="CU38" s="171"/>
      <c r="CV38" s="171"/>
      <c r="CW38" s="171"/>
      <c r="CX38" s="171"/>
      <c r="CY38" s="171"/>
      <c r="CZ38" s="171"/>
      <c r="DA38" s="171"/>
      <c r="DB38" s="171"/>
      <c r="DC38" s="171"/>
      <c r="DD38" s="171" t="s">
        <v>269</v>
      </c>
      <c r="DE38" s="171"/>
      <c r="DF38" s="171"/>
      <c r="DG38" s="171"/>
      <c r="DH38" s="171"/>
      <c r="DI38" s="171"/>
      <c r="DJ38" s="171"/>
      <c r="DK38" s="171"/>
      <c r="DL38" s="171"/>
      <c r="DM38" s="171"/>
      <c r="DN38" s="171"/>
    </row>
    <row r="39" spans="1:118" x14ac:dyDescent="0.25">
      <c r="A39" s="9" t="str">
        <f t="shared" si="0"/>
        <v>COVID Diagnostics reagents and consumablesAirway</v>
      </c>
      <c r="B39" s="171" t="s">
        <v>20</v>
      </c>
      <c r="C39" s="171" t="s">
        <v>21</v>
      </c>
      <c r="D39" s="171" t="s">
        <v>22</v>
      </c>
      <c r="E39" s="9" t="str">
        <f t="shared" si="1"/>
        <v>COVID Diagnostics reagents and consumablesAirwayAbbott RealTime SARS-CoV-2 RT-PCR Kit 96 tests</v>
      </c>
      <c r="F39" s="9" t="s">
        <v>329</v>
      </c>
      <c r="I39" s="173" t="s">
        <v>482</v>
      </c>
      <c r="J39" s="173" t="s">
        <v>483</v>
      </c>
      <c r="K39" s="171" t="s">
        <v>294</v>
      </c>
      <c r="M39" s="171"/>
      <c r="N39" s="171"/>
      <c r="O39" s="171"/>
      <c r="P39" s="171"/>
      <c r="Q39" s="171"/>
      <c r="R39" s="171"/>
      <c r="S39" s="171"/>
      <c r="T39" s="171"/>
      <c r="U39" s="171" t="s">
        <v>32</v>
      </c>
      <c r="V39" s="171" t="s">
        <v>44</v>
      </c>
      <c r="W39" s="171"/>
      <c r="X39" s="171"/>
      <c r="Y39" s="171"/>
      <c r="Z39" s="171"/>
      <c r="AA39" s="171"/>
      <c r="AB39" s="171"/>
      <c r="AC39" s="171"/>
      <c r="AD39" s="171"/>
      <c r="AE39" s="171" t="s">
        <v>65</v>
      </c>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t="s">
        <v>16</v>
      </c>
      <c r="BE39" s="171"/>
      <c r="BF39" s="171" t="s">
        <v>148</v>
      </c>
      <c r="BG39" s="171"/>
      <c r="BH39" s="171"/>
      <c r="BI39" s="171"/>
      <c r="BJ39" s="171"/>
      <c r="BK39" s="171"/>
      <c r="BL39" s="171"/>
      <c r="BM39" s="171"/>
      <c r="BN39" s="171"/>
      <c r="BO39" s="171"/>
      <c r="BP39" s="171"/>
      <c r="BQ39" s="171"/>
      <c r="BR39" s="171"/>
      <c r="BS39" s="171"/>
      <c r="BT39" s="171"/>
      <c r="BU39" s="171"/>
      <c r="BV39" s="171"/>
      <c r="BW39" s="171"/>
      <c r="BX39" s="171"/>
      <c r="BY39" s="171"/>
      <c r="BZ39" s="171"/>
      <c r="CA39" s="171"/>
      <c r="CB39" s="171"/>
      <c r="CC39" s="171"/>
      <c r="CD39" s="171"/>
      <c r="CE39" s="171"/>
      <c r="CF39" s="171"/>
      <c r="CG39" s="171"/>
      <c r="CH39" s="171"/>
      <c r="CI39" s="171"/>
      <c r="CJ39" s="171"/>
      <c r="CK39" s="171"/>
      <c r="CL39" s="171"/>
      <c r="CM39" s="171"/>
      <c r="CN39" s="171"/>
      <c r="CO39" s="171"/>
      <c r="CP39" s="171"/>
      <c r="CQ39" s="171"/>
      <c r="CR39" s="171"/>
      <c r="CS39" s="171"/>
      <c r="CT39" s="171"/>
      <c r="CU39" s="171"/>
      <c r="CV39" s="171"/>
      <c r="CW39" s="171"/>
      <c r="CX39" s="171"/>
      <c r="CY39" s="171"/>
      <c r="CZ39" s="171"/>
      <c r="DA39" s="171"/>
      <c r="DB39" s="171"/>
      <c r="DC39" s="171"/>
      <c r="DD39" s="171" t="s">
        <v>16</v>
      </c>
      <c r="DE39" s="171"/>
      <c r="DF39" s="171"/>
      <c r="DG39" s="171"/>
      <c r="DH39" s="171"/>
      <c r="DI39" s="171"/>
      <c r="DJ39" s="171"/>
      <c r="DK39" s="171"/>
      <c r="DL39" s="171"/>
      <c r="DM39" s="171"/>
      <c r="DN39" s="171"/>
    </row>
    <row r="40" spans="1:118" x14ac:dyDescent="0.25">
      <c r="A40" s="9" t="str">
        <f t="shared" si="0"/>
        <v>COVID EquipmentCOVID Equipment</v>
      </c>
      <c r="B40" s="171" t="s">
        <v>45</v>
      </c>
      <c r="C40" s="171" t="s">
        <v>45</v>
      </c>
      <c r="D40" s="171" t="s">
        <v>15</v>
      </c>
      <c r="E40" s="9" t="str">
        <f t="shared" si="1"/>
        <v>COVID EquipmentCOVID EquipmentEquipment</v>
      </c>
      <c r="F40" s="9" t="s">
        <v>329</v>
      </c>
      <c r="I40" s="173" t="s">
        <v>482</v>
      </c>
      <c r="J40" s="173" t="s">
        <v>484</v>
      </c>
      <c r="K40" s="171" t="s">
        <v>485</v>
      </c>
      <c r="M40" s="171"/>
      <c r="N40" s="171"/>
      <c r="O40" s="171"/>
      <c r="P40" s="171"/>
      <c r="Q40" s="171"/>
      <c r="R40" s="171"/>
      <c r="S40" s="171"/>
      <c r="T40" s="171"/>
      <c r="U40" s="171" t="s">
        <v>33</v>
      </c>
      <c r="V40" s="171" t="s">
        <v>39</v>
      </c>
      <c r="W40" s="171"/>
      <c r="X40" s="171"/>
      <c r="Y40" s="171"/>
      <c r="Z40" s="171"/>
      <c r="AA40" s="171"/>
      <c r="AB40" s="171"/>
      <c r="AC40" s="171"/>
      <c r="AD40" s="171"/>
      <c r="AE40" s="171" t="s">
        <v>66</v>
      </c>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t="s">
        <v>17</v>
      </c>
      <c r="BE40" s="171"/>
      <c r="BF40" s="171"/>
      <c r="BG40" s="171"/>
      <c r="BH40" s="171"/>
      <c r="BI40" s="171"/>
      <c r="BJ40" s="171"/>
      <c r="BK40" s="171"/>
      <c r="BL40" s="171"/>
      <c r="BM40" s="171"/>
      <c r="BN40" s="171"/>
      <c r="BO40" s="171"/>
      <c r="BP40" s="171"/>
      <c r="BQ40" s="171"/>
      <c r="BR40" s="171"/>
      <c r="BS40" s="171"/>
      <c r="BT40" s="171"/>
      <c r="BU40" s="171"/>
      <c r="BV40" s="171"/>
      <c r="BW40" s="171"/>
      <c r="BX40" s="171"/>
      <c r="BY40" s="171"/>
      <c r="BZ40" s="171"/>
      <c r="CA40" s="171"/>
      <c r="CB40" s="171"/>
      <c r="CC40" s="171"/>
      <c r="CD40" s="171"/>
      <c r="CE40" s="171"/>
      <c r="CF40" s="171"/>
      <c r="CG40" s="171"/>
      <c r="CH40" s="171"/>
      <c r="CI40" s="171"/>
      <c r="CJ40" s="171"/>
      <c r="CK40" s="171"/>
      <c r="CL40" s="171"/>
      <c r="CM40" s="171"/>
      <c r="CN40" s="171"/>
      <c r="CO40" s="171"/>
      <c r="CP40" s="171"/>
      <c r="CQ40" s="171"/>
      <c r="CR40" s="171"/>
      <c r="CS40" s="171"/>
      <c r="CT40" s="171"/>
      <c r="CU40" s="171"/>
      <c r="CV40" s="171"/>
      <c r="CW40" s="171"/>
      <c r="CX40" s="171"/>
      <c r="CY40" s="171"/>
      <c r="CZ40" s="171"/>
      <c r="DA40" s="171"/>
      <c r="DB40" s="171"/>
      <c r="DC40" s="171"/>
      <c r="DD40" s="171" t="s">
        <v>17</v>
      </c>
      <c r="DE40" s="171"/>
      <c r="DF40" s="171"/>
      <c r="DG40" s="171"/>
      <c r="DH40" s="171"/>
      <c r="DI40" s="171"/>
      <c r="DJ40" s="171"/>
      <c r="DK40" s="171"/>
      <c r="DL40" s="171"/>
      <c r="DM40" s="171"/>
      <c r="DN40" s="171"/>
    </row>
    <row r="41" spans="1:118" x14ac:dyDescent="0.25">
      <c r="A41" s="9" t="str">
        <f t="shared" si="0"/>
        <v>COVID EquipmentCOVID Equipment</v>
      </c>
      <c r="B41" s="171" t="s">
        <v>45</v>
      </c>
      <c r="C41" s="171" t="s">
        <v>45</v>
      </c>
      <c r="D41" s="171" t="s">
        <v>16</v>
      </c>
      <c r="E41" s="9" t="str">
        <f t="shared" si="1"/>
        <v>COVID EquipmentCOVID EquipmentSpare parts and accessories</v>
      </c>
      <c r="F41" s="9" t="s">
        <v>329</v>
      </c>
      <c r="I41" s="173" t="s">
        <v>486</v>
      </c>
      <c r="J41" s="173" t="s">
        <v>487</v>
      </c>
      <c r="K41" s="171" t="s">
        <v>488</v>
      </c>
      <c r="M41" s="171"/>
      <c r="N41" s="171"/>
      <c r="O41" s="171"/>
      <c r="P41" s="171"/>
      <c r="Q41" s="171"/>
      <c r="R41" s="171"/>
      <c r="S41" s="171"/>
      <c r="T41" s="171"/>
      <c r="U41" s="171" t="s">
        <v>34</v>
      </c>
      <c r="V41" s="171" t="s">
        <v>40</v>
      </c>
      <c r="W41" s="171"/>
      <c r="X41" s="171"/>
      <c r="Y41" s="171"/>
      <c r="Z41" s="171"/>
      <c r="AA41" s="171"/>
      <c r="AB41" s="171"/>
      <c r="AC41" s="171"/>
      <c r="AD41" s="171"/>
      <c r="AE41" s="171" t="s">
        <v>67</v>
      </c>
      <c r="AF41" s="171"/>
      <c r="AG41" s="171"/>
      <c r="AH41" s="171"/>
      <c r="AI41" s="171"/>
      <c r="AJ41" s="171"/>
      <c r="AK41" s="171"/>
      <c r="AL41" s="171"/>
      <c r="AM41" s="171"/>
      <c r="AN41" s="171"/>
      <c r="AO41" s="171"/>
      <c r="AP41" s="171"/>
      <c r="AQ41" s="171"/>
      <c r="AR41" s="171"/>
      <c r="AS41" s="171"/>
      <c r="AT41" s="171"/>
      <c r="AU41" s="171"/>
      <c r="AV41" s="171"/>
      <c r="AW41" s="171"/>
      <c r="AX41" s="171"/>
      <c r="AY41" s="171"/>
      <c r="AZ41" s="171"/>
      <c r="BA41" s="171"/>
      <c r="BB41" s="171"/>
      <c r="BC41" s="171"/>
      <c r="BD41" s="171"/>
      <c r="BE41" s="171"/>
      <c r="BF41" s="171"/>
      <c r="BG41" s="171"/>
      <c r="BH41" s="171"/>
      <c r="BI41" s="171"/>
      <c r="BJ41" s="171"/>
      <c r="BK41" s="171"/>
      <c r="BL41" s="171"/>
      <c r="BM41" s="171"/>
      <c r="BN41" s="171"/>
      <c r="BO41" s="171"/>
      <c r="BP41" s="171"/>
      <c r="BQ41" s="171"/>
      <c r="BR41" s="171"/>
      <c r="BS41" s="171"/>
      <c r="BT41" s="171"/>
      <c r="BU41" s="171"/>
      <c r="BV41" s="171"/>
      <c r="BW41" s="171"/>
      <c r="BX41" s="171"/>
      <c r="BY41" s="171"/>
      <c r="BZ41" s="171"/>
      <c r="CA41" s="171"/>
      <c r="CB41" s="171"/>
      <c r="CC41" s="171"/>
      <c r="CD41" s="171"/>
      <c r="CE41" s="171"/>
      <c r="CF41" s="171"/>
      <c r="CG41" s="171"/>
      <c r="CH41" s="171"/>
      <c r="CI41" s="171"/>
      <c r="CJ41" s="171"/>
      <c r="CK41" s="171"/>
      <c r="CL41" s="171"/>
      <c r="CM41" s="171"/>
      <c r="CN41" s="171"/>
      <c r="CO41" s="171"/>
      <c r="CP41" s="171"/>
      <c r="CQ41" s="171"/>
      <c r="CR41" s="171"/>
      <c r="CS41" s="171"/>
      <c r="CT41" s="171"/>
      <c r="CU41" s="171"/>
      <c r="CV41" s="171"/>
      <c r="CW41" s="171"/>
      <c r="CX41" s="171"/>
      <c r="CY41" s="171"/>
      <c r="CZ41" s="171"/>
      <c r="DA41" s="171"/>
      <c r="DB41" s="171"/>
      <c r="DC41" s="171"/>
      <c r="DD41" s="171" t="s">
        <v>268</v>
      </c>
      <c r="DE41" s="171"/>
      <c r="DF41" s="171"/>
      <c r="DG41" s="171"/>
      <c r="DH41" s="171"/>
      <c r="DI41" s="171"/>
      <c r="DJ41" s="171"/>
      <c r="DK41" s="171"/>
      <c r="DL41" s="171"/>
      <c r="DM41" s="171"/>
      <c r="DN41" s="171"/>
    </row>
    <row r="42" spans="1:118" x14ac:dyDescent="0.25">
      <c r="A42" s="9" t="str">
        <f t="shared" si="0"/>
        <v>COVID EquipmentCOVID Equipment</v>
      </c>
      <c r="B42" s="171" t="s">
        <v>45</v>
      </c>
      <c r="C42" s="171" t="s">
        <v>45</v>
      </c>
      <c r="D42" s="171" t="s">
        <v>17</v>
      </c>
      <c r="E42" s="9" t="str">
        <f t="shared" si="1"/>
        <v>COVID EquipmentCOVID EquipmentWarranty, maintenance and service</v>
      </c>
      <c r="F42" s="9" t="s">
        <v>329</v>
      </c>
      <c r="I42" s="173" t="s">
        <v>486</v>
      </c>
      <c r="J42" s="173" t="s">
        <v>489</v>
      </c>
      <c r="K42" s="171" t="s">
        <v>490</v>
      </c>
      <c r="M42" s="171"/>
      <c r="N42" s="171"/>
      <c r="O42" s="171"/>
      <c r="P42" s="171"/>
      <c r="Q42" s="171"/>
      <c r="R42" s="171"/>
      <c r="S42" s="171"/>
      <c r="T42" s="171"/>
      <c r="U42" s="171" t="s">
        <v>30</v>
      </c>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71"/>
      <c r="BA42" s="171"/>
      <c r="BB42" s="171"/>
      <c r="BC42" s="171"/>
      <c r="BD42" s="171"/>
      <c r="BE42" s="171"/>
      <c r="BF42" s="171"/>
      <c r="BG42" s="171"/>
      <c r="BH42" s="171"/>
      <c r="BI42" s="171"/>
      <c r="BJ42" s="171"/>
      <c r="BK42" s="171"/>
      <c r="BL42" s="171"/>
      <c r="BM42" s="171"/>
      <c r="BN42" s="171"/>
      <c r="BO42" s="171"/>
      <c r="BP42" s="171"/>
      <c r="BQ42" s="171"/>
      <c r="BR42" s="171"/>
      <c r="BS42" s="171"/>
      <c r="BT42" s="171"/>
      <c r="BU42" s="171"/>
      <c r="BV42" s="171"/>
      <c r="BW42" s="171"/>
      <c r="BX42" s="171"/>
      <c r="BY42" s="171"/>
      <c r="BZ42" s="171"/>
      <c r="CA42" s="171"/>
      <c r="CB42" s="171"/>
      <c r="CC42" s="171"/>
      <c r="CD42" s="171"/>
      <c r="CE42" s="171"/>
      <c r="CF42" s="171"/>
      <c r="CG42" s="171"/>
      <c r="CH42" s="171"/>
      <c r="CI42" s="171"/>
      <c r="CJ42" s="171"/>
      <c r="CK42" s="171"/>
      <c r="CL42" s="171"/>
      <c r="CM42" s="171"/>
      <c r="CN42" s="171"/>
      <c r="CO42" s="171"/>
      <c r="CP42" s="171"/>
      <c r="CQ42" s="171"/>
      <c r="CR42" s="171"/>
      <c r="CS42" s="171"/>
      <c r="CT42" s="171"/>
      <c r="CU42" s="171"/>
      <c r="CV42" s="171"/>
      <c r="CW42" s="171"/>
      <c r="CX42" s="171"/>
      <c r="CY42" s="171"/>
      <c r="CZ42" s="171"/>
      <c r="DA42" s="171"/>
      <c r="DB42" s="171"/>
      <c r="DC42" s="171"/>
      <c r="DD42" s="171"/>
      <c r="DE42" s="171"/>
      <c r="DF42" s="171"/>
      <c r="DG42" s="171"/>
      <c r="DH42" s="171"/>
      <c r="DI42" s="171"/>
      <c r="DJ42" s="171"/>
      <c r="DK42" s="171"/>
      <c r="DL42" s="171"/>
      <c r="DM42" s="171"/>
      <c r="DN42" s="171"/>
    </row>
    <row r="43" spans="1:118" x14ac:dyDescent="0.25">
      <c r="A43" s="9" t="str">
        <f t="shared" si="0"/>
        <v>COVID Molecular Test EquipmentAutomated extractors</v>
      </c>
      <c r="B43" s="171" t="s">
        <v>46</v>
      </c>
      <c r="C43" s="171" t="s">
        <v>47</v>
      </c>
      <c r="D43" s="171" t="s">
        <v>48</v>
      </c>
      <c r="E43" s="9" t="str">
        <f t="shared" si="1"/>
        <v>COVID Molecular Test EquipmentAutomated extractorsBioMerieux EMAG (easyMAG) Equipment</v>
      </c>
      <c r="F43" s="9" t="s">
        <v>329</v>
      </c>
      <c r="I43" s="173" t="s">
        <v>486</v>
      </c>
      <c r="J43" s="173" t="s">
        <v>491</v>
      </c>
      <c r="K43" s="171" t="s">
        <v>490</v>
      </c>
      <c r="P43" s="68"/>
    </row>
    <row r="44" spans="1:118" x14ac:dyDescent="0.25">
      <c r="A44" s="9" t="str">
        <f t="shared" si="0"/>
        <v>COVID Molecular Test EquipmentAutomated extractors</v>
      </c>
      <c r="B44" s="171" t="s">
        <v>46</v>
      </c>
      <c r="C44" s="171" t="s">
        <v>47</v>
      </c>
      <c r="D44" s="171" t="s">
        <v>15</v>
      </c>
      <c r="E44" s="9" t="str">
        <f t="shared" si="1"/>
        <v>COVID Molecular Test EquipmentAutomated extractorsEquipment</v>
      </c>
      <c r="F44" s="9" t="s">
        <v>329</v>
      </c>
      <c r="I44" s="173" t="s">
        <v>486</v>
      </c>
      <c r="J44" s="173" t="s">
        <v>492</v>
      </c>
      <c r="K44" s="171" t="s">
        <v>493</v>
      </c>
    </row>
    <row r="45" spans="1:118" x14ac:dyDescent="0.25">
      <c r="A45" s="9" t="str">
        <f t="shared" si="0"/>
        <v>COVID Molecular Test EquipmentAutomated extractors</v>
      </c>
      <c r="B45" s="171" t="s">
        <v>46</v>
      </c>
      <c r="C45" s="171" t="s">
        <v>47</v>
      </c>
      <c r="D45" s="171" t="s">
        <v>49</v>
      </c>
      <c r="E45" s="9" t="str">
        <f t="shared" si="1"/>
        <v>COVID Molecular Test EquipmentAutomated extractorsKingFisher™ Flex Purification System, KingFisher with 96 Deep-well</v>
      </c>
      <c r="F45" s="9" t="s">
        <v>329</v>
      </c>
      <c r="I45" s="173" t="s">
        <v>486</v>
      </c>
      <c r="J45" s="173" t="s">
        <v>494</v>
      </c>
      <c r="K45" s="171" t="s">
        <v>490</v>
      </c>
    </row>
    <row r="46" spans="1:118" x14ac:dyDescent="0.25">
      <c r="A46" s="9" t="str">
        <f t="shared" si="0"/>
        <v>COVID Molecular Test EquipmentAutomated extractors</v>
      </c>
      <c r="B46" s="171" t="s">
        <v>46</v>
      </c>
      <c r="C46" s="171" t="s">
        <v>47</v>
      </c>
      <c r="D46" s="171" t="s">
        <v>50</v>
      </c>
      <c r="E46" s="9" t="str">
        <f t="shared" si="1"/>
        <v>COVID Molecular Test EquipmentAutomated extractorsQiagen QIAsymphony SP Equipment</v>
      </c>
      <c r="F46" s="9" t="s">
        <v>329</v>
      </c>
      <c r="I46" s="173" t="s">
        <v>486</v>
      </c>
      <c r="J46" s="173" t="s">
        <v>495</v>
      </c>
      <c r="K46" s="171" t="s">
        <v>490</v>
      </c>
    </row>
    <row r="47" spans="1:118" x14ac:dyDescent="0.25">
      <c r="A47" s="9" t="str">
        <f t="shared" si="0"/>
        <v>COVID Molecular Test EquipmentAutomated extractors</v>
      </c>
      <c r="B47" s="171" t="s">
        <v>46</v>
      </c>
      <c r="C47" s="171" t="s">
        <v>47</v>
      </c>
      <c r="D47" s="171" t="s">
        <v>51</v>
      </c>
      <c r="E47" s="9" t="str">
        <f t="shared" si="1"/>
        <v>COVID Molecular Test EquipmentAutomated extractorsRoche MagNA pure Equipment</v>
      </c>
      <c r="F47" s="9" t="s">
        <v>329</v>
      </c>
      <c r="I47" s="173" t="s">
        <v>496</v>
      </c>
      <c r="J47" s="173" t="s">
        <v>497</v>
      </c>
      <c r="K47" s="171" t="s">
        <v>498</v>
      </c>
      <c r="M47" s="173" t="s">
        <v>272</v>
      </c>
      <c r="O47" s="197" t="s">
        <v>499</v>
      </c>
    </row>
    <row r="48" spans="1:118" x14ac:dyDescent="0.25">
      <c r="A48" s="9" t="str">
        <f t="shared" si="0"/>
        <v>COVID Molecular Test EquipmentAutomated extractors</v>
      </c>
      <c r="B48" s="171" t="s">
        <v>46</v>
      </c>
      <c r="C48" s="171" t="s">
        <v>47</v>
      </c>
      <c r="D48" s="171" t="s">
        <v>16</v>
      </c>
      <c r="E48" s="9" t="str">
        <f t="shared" si="1"/>
        <v>COVID Molecular Test EquipmentAutomated extractorsSpare parts and accessories</v>
      </c>
      <c r="F48" s="9" t="s">
        <v>329</v>
      </c>
      <c r="I48" s="173" t="s">
        <v>500</v>
      </c>
      <c r="J48" s="173" t="s">
        <v>501</v>
      </c>
      <c r="K48" s="171" t="s">
        <v>502</v>
      </c>
      <c r="M48" s="171" t="s">
        <v>503</v>
      </c>
    </row>
    <row r="49" spans="1:130" x14ac:dyDescent="0.25">
      <c r="A49" s="9" t="str">
        <f t="shared" si="0"/>
        <v>COVID Molecular Test EquipmentAutomated extractors</v>
      </c>
      <c r="B49" s="171" t="s">
        <v>46</v>
      </c>
      <c r="C49" s="171" t="s">
        <v>47</v>
      </c>
      <c r="D49" s="171" t="s">
        <v>17</v>
      </c>
      <c r="E49" s="9" t="str">
        <f t="shared" si="1"/>
        <v>COVID Molecular Test EquipmentAutomated extractorsWarranty, maintenance and service</v>
      </c>
      <c r="F49" s="9" t="s">
        <v>329</v>
      </c>
      <c r="I49" s="173" t="s">
        <v>500</v>
      </c>
      <c r="J49" s="173" t="s">
        <v>504</v>
      </c>
      <c r="K49" s="171" t="s">
        <v>502</v>
      </c>
      <c r="M49" s="171" t="s">
        <v>505</v>
      </c>
    </row>
    <row r="50" spans="1:130" x14ac:dyDescent="0.25">
      <c r="A50" s="9" t="str">
        <f t="shared" si="0"/>
        <v>COVID Molecular Test EquipmentCOVID Equipment Other</v>
      </c>
      <c r="B50" s="171" t="s">
        <v>46</v>
      </c>
      <c r="C50" s="171" t="s">
        <v>52</v>
      </c>
      <c r="D50" s="171" t="s">
        <v>15</v>
      </c>
      <c r="E50" s="9" t="str">
        <f t="shared" si="1"/>
        <v>COVID Molecular Test EquipmentCOVID Equipment OtherEquipment</v>
      </c>
      <c r="F50" s="9" t="s">
        <v>329</v>
      </c>
      <c r="I50" s="173" t="s">
        <v>500</v>
      </c>
      <c r="J50" s="173" t="s">
        <v>506</v>
      </c>
      <c r="K50" s="171" t="s">
        <v>507</v>
      </c>
      <c r="M50" s="171" t="s">
        <v>508</v>
      </c>
    </row>
    <row r="51" spans="1:130" x14ac:dyDescent="0.25">
      <c r="A51" s="9" t="str">
        <f t="shared" si="0"/>
        <v>COVID Molecular Test EquipmentCOVID Equipment Other</v>
      </c>
      <c r="B51" s="171" t="s">
        <v>46</v>
      </c>
      <c r="C51" s="171" t="s">
        <v>52</v>
      </c>
      <c r="D51" s="171" t="s">
        <v>16</v>
      </c>
      <c r="E51" s="9" t="str">
        <f t="shared" si="1"/>
        <v>COVID Molecular Test EquipmentCOVID Equipment OtherSpare parts and accessories</v>
      </c>
      <c r="F51" s="9" t="s">
        <v>329</v>
      </c>
      <c r="I51" s="173" t="s">
        <v>500</v>
      </c>
      <c r="J51" s="173" t="s">
        <v>509</v>
      </c>
      <c r="K51" s="171" t="s">
        <v>507</v>
      </c>
      <c r="M51" s="171" t="s">
        <v>510</v>
      </c>
    </row>
    <row r="52" spans="1:130" x14ac:dyDescent="0.25">
      <c r="A52" s="9" t="str">
        <f t="shared" si="0"/>
        <v>COVID Molecular Test EquipmentCOVID Equipment Other</v>
      </c>
      <c r="B52" s="171" t="s">
        <v>46</v>
      </c>
      <c r="C52" s="171" t="s">
        <v>52</v>
      </c>
      <c r="D52" s="171" t="s">
        <v>17</v>
      </c>
      <c r="E52" s="9" t="str">
        <f t="shared" si="1"/>
        <v>COVID Molecular Test EquipmentCOVID Equipment OtherWarranty, maintenance and service</v>
      </c>
      <c r="F52" s="9" t="s">
        <v>329</v>
      </c>
      <c r="I52" s="173" t="s">
        <v>500</v>
      </c>
      <c r="J52" s="173" t="s">
        <v>511</v>
      </c>
      <c r="K52" s="171" t="s">
        <v>319</v>
      </c>
      <c r="M52" s="171" t="s">
        <v>512</v>
      </c>
    </row>
    <row r="53" spans="1:130" x14ac:dyDescent="0.25">
      <c r="A53" s="9" t="str">
        <f t="shared" si="0"/>
        <v>COVID Molecular Test EquipmentMagnetic Stand Manual Extraction</v>
      </c>
      <c r="B53" s="171" t="s">
        <v>46</v>
      </c>
      <c r="C53" s="171" t="s">
        <v>53</v>
      </c>
      <c r="D53" s="171" t="s">
        <v>54</v>
      </c>
      <c r="E53" s="9" t="str">
        <f t="shared" si="1"/>
        <v>COVID Molecular Test EquipmentMagnetic Stand Manual ExtractionMagnetic Stand for Manual Extraction 96 well magnet stand</v>
      </c>
      <c r="F53" s="9" t="s">
        <v>329</v>
      </c>
      <c r="I53" s="173" t="s">
        <v>500</v>
      </c>
      <c r="J53" s="173" t="s">
        <v>513</v>
      </c>
      <c r="K53" s="171" t="s">
        <v>514</v>
      </c>
      <c r="M53" s="171" t="s">
        <v>273</v>
      </c>
    </row>
    <row r="54" spans="1:130" x14ac:dyDescent="0.25">
      <c r="A54" s="9" t="str">
        <f t="shared" si="0"/>
        <v>COVID Molecular Test EquipmentMagnetic Stand Manual Extraction</v>
      </c>
      <c r="B54" s="171" t="s">
        <v>46</v>
      </c>
      <c r="C54" s="171" t="s">
        <v>53</v>
      </c>
      <c r="D54" s="171" t="s">
        <v>16</v>
      </c>
      <c r="E54" s="9" t="str">
        <f t="shared" si="1"/>
        <v>COVID Molecular Test EquipmentMagnetic Stand Manual ExtractionSpare parts and accessories</v>
      </c>
      <c r="F54" s="9" t="s">
        <v>329</v>
      </c>
      <c r="I54" s="173" t="s">
        <v>500</v>
      </c>
      <c r="J54" s="173" t="s">
        <v>515</v>
      </c>
      <c r="K54" s="171" t="s">
        <v>507</v>
      </c>
      <c r="M54" s="171" t="s">
        <v>516</v>
      </c>
    </row>
    <row r="55" spans="1:130" x14ac:dyDescent="0.25">
      <c r="A55" s="9" t="str">
        <f t="shared" si="0"/>
        <v>COVID Molecular Test EquipmentMagnetic Stand Manual Extraction</v>
      </c>
      <c r="B55" s="171" t="s">
        <v>46</v>
      </c>
      <c r="C55" s="171" t="s">
        <v>53</v>
      </c>
      <c r="D55" s="171" t="s">
        <v>17</v>
      </c>
      <c r="E55" s="9" t="str">
        <f t="shared" si="1"/>
        <v>COVID Molecular Test EquipmentMagnetic Stand Manual ExtractionWarranty, maintenance and service</v>
      </c>
      <c r="F55" s="9" t="s">
        <v>329</v>
      </c>
      <c r="I55" s="173" t="s">
        <v>517</v>
      </c>
      <c r="J55" s="173" t="s">
        <v>518</v>
      </c>
      <c r="K55" s="171" t="s">
        <v>294</v>
      </c>
    </row>
    <row r="56" spans="1:130" x14ac:dyDescent="0.25">
      <c r="A56" s="9" t="str">
        <f t="shared" si="0"/>
        <v>COVID Molecular Test EquipmentMagnetic Stand Manual Extraction Other</v>
      </c>
      <c r="B56" s="171" t="s">
        <v>46</v>
      </c>
      <c r="C56" s="171" t="s">
        <v>55</v>
      </c>
      <c r="D56" s="171" t="s">
        <v>15</v>
      </c>
      <c r="E56" s="9" t="str">
        <f t="shared" si="1"/>
        <v>COVID Molecular Test EquipmentMagnetic Stand Manual Extraction OtherEquipment</v>
      </c>
      <c r="F56" s="9" t="s">
        <v>329</v>
      </c>
      <c r="I56" s="173" t="s">
        <v>519</v>
      </c>
      <c r="J56" s="173" t="s">
        <v>520</v>
      </c>
      <c r="K56" s="171" t="s">
        <v>294</v>
      </c>
      <c r="M56" s="175" t="s">
        <v>292</v>
      </c>
      <c r="N56" s="175" t="s">
        <v>521</v>
      </c>
      <c r="O56" s="175" t="s">
        <v>522</v>
      </c>
      <c r="P56" s="175" t="s">
        <v>523</v>
      </c>
      <c r="Q56" s="175" t="s">
        <v>524</v>
      </c>
      <c r="R56" s="175" t="s">
        <v>305</v>
      </c>
      <c r="S56" s="175" t="s">
        <v>525</v>
      </c>
      <c r="T56" s="175" t="s">
        <v>308</v>
      </c>
      <c r="U56" s="175" t="s">
        <v>312</v>
      </c>
      <c r="V56" s="175" t="s">
        <v>526</v>
      </c>
      <c r="W56" s="175" t="s">
        <v>527</v>
      </c>
      <c r="X56" s="175" t="s">
        <v>325</v>
      </c>
      <c r="Y56" s="175" t="s">
        <v>334</v>
      </c>
      <c r="Z56" s="175" t="s">
        <v>528</v>
      </c>
      <c r="AA56" s="175" t="s">
        <v>529</v>
      </c>
      <c r="AB56" s="175" t="s">
        <v>338</v>
      </c>
      <c r="AC56" s="175" t="s">
        <v>346</v>
      </c>
      <c r="AD56" s="175" t="s">
        <v>349</v>
      </c>
      <c r="AE56" s="175" t="s">
        <v>352</v>
      </c>
      <c r="AF56" s="175" t="s">
        <v>356</v>
      </c>
      <c r="AG56" s="175" t="s">
        <v>530</v>
      </c>
      <c r="AH56" s="175" t="s">
        <v>474</v>
      </c>
      <c r="AI56" s="175" t="s">
        <v>479</v>
      </c>
      <c r="AJ56" s="175" t="s">
        <v>531</v>
      </c>
      <c r="AK56" s="175" t="s">
        <v>532</v>
      </c>
      <c r="AL56" s="175" t="s">
        <v>482</v>
      </c>
      <c r="AM56" s="175" t="s">
        <v>486</v>
      </c>
      <c r="AN56" s="175" t="s">
        <v>496</v>
      </c>
      <c r="AO56" s="175" t="s">
        <v>533</v>
      </c>
      <c r="AP56" s="175" t="s">
        <v>517</v>
      </c>
      <c r="AQ56" s="175" t="s">
        <v>519</v>
      </c>
      <c r="AR56" s="175" t="s">
        <v>534</v>
      </c>
      <c r="AS56" s="175" t="s">
        <v>535</v>
      </c>
      <c r="AT56" s="175" t="s">
        <v>536</v>
      </c>
      <c r="AU56" s="175" t="s">
        <v>537</v>
      </c>
      <c r="AV56" s="175" t="s">
        <v>538</v>
      </c>
      <c r="AW56" s="175" t="s">
        <v>539</v>
      </c>
      <c r="AX56" s="175" t="s">
        <v>540</v>
      </c>
      <c r="AY56" s="175" t="s">
        <v>541</v>
      </c>
      <c r="AZ56" s="175" t="s">
        <v>542</v>
      </c>
      <c r="BA56" s="175" t="s">
        <v>543</v>
      </c>
      <c r="BB56" s="175" t="s">
        <v>544</v>
      </c>
      <c r="BC56" s="175" t="s">
        <v>545</v>
      </c>
      <c r="BD56" s="175" t="s">
        <v>546</v>
      </c>
      <c r="BE56" s="175" t="s">
        <v>547</v>
      </c>
      <c r="BF56" s="175" t="s">
        <v>548</v>
      </c>
      <c r="BG56" s="175" t="s">
        <v>549</v>
      </c>
      <c r="BH56" s="175" t="s">
        <v>550</v>
      </c>
      <c r="BI56" s="175" t="s">
        <v>551</v>
      </c>
      <c r="BJ56" s="175" t="s">
        <v>552</v>
      </c>
      <c r="BK56" s="175" t="s">
        <v>553</v>
      </c>
      <c r="BL56" s="175" t="s">
        <v>554</v>
      </c>
      <c r="BM56" s="175" t="s">
        <v>555</v>
      </c>
      <c r="BN56" s="175" t="s">
        <v>556</v>
      </c>
      <c r="BO56" s="175" t="s">
        <v>557</v>
      </c>
      <c r="BP56" s="175" t="s">
        <v>558</v>
      </c>
      <c r="BQ56" s="175" t="s">
        <v>559</v>
      </c>
      <c r="BR56" s="175" t="s">
        <v>560</v>
      </c>
      <c r="BS56" s="175" t="s">
        <v>561</v>
      </c>
      <c r="BT56" s="175" t="s">
        <v>562</v>
      </c>
      <c r="BU56" s="175" t="s">
        <v>563</v>
      </c>
      <c r="BV56" s="175" t="s">
        <v>564</v>
      </c>
      <c r="BW56" s="175" t="s">
        <v>565</v>
      </c>
      <c r="BX56" s="175" t="s">
        <v>566</v>
      </c>
      <c r="BY56" s="175" t="s">
        <v>567</v>
      </c>
      <c r="BZ56" s="175" t="s">
        <v>568</v>
      </c>
      <c r="CA56" s="175" t="s">
        <v>569</v>
      </c>
      <c r="CB56" s="175" t="s">
        <v>570</v>
      </c>
      <c r="CC56" s="175" t="s">
        <v>571</v>
      </c>
      <c r="CD56" s="175" t="s">
        <v>572</v>
      </c>
      <c r="CE56" s="175" t="s">
        <v>573</v>
      </c>
      <c r="CF56" s="175" t="s">
        <v>574</v>
      </c>
      <c r="CG56" s="175" t="s">
        <v>575</v>
      </c>
      <c r="CH56" s="175" t="s">
        <v>576</v>
      </c>
      <c r="CI56" s="175" t="s">
        <v>577</v>
      </c>
      <c r="CJ56" s="175" t="s">
        <v>578</v>
      </c>
      <c r="CK56" s="175" t="s">
        <v>579</v>
      </c>
      <c r="CL56" s="175" t="s">
        <v>580</v>
      </c>
      <c r="CM56" s="175" t="s">
        <v>581</v>
      </c>
      <c r="CN56" s="175" t="s">
        <v>582</v>
      </c>
      <c r="CO56" s="175" t="s">
        <v>583</v>
      </c>
      <c r="CP56" s="175" t="s">
        <v>584</v>
      </c>
      <c r="CQ56" s="175" t="s">
        <v>585</v>
      </c>
      <c r="CR56" s="175" t="s">
        <v>586</v>
      </c>
      <c r="CS56" s="175" t="s">
        <v>587</v>
      </c>
      <c r="CT56" s="175" t="s">
        <v>588</v>
      </c>
      <c r="CU56" s="175" t="s">
        <v>589</v>
      </c>
      <c r="CV56" s="175" t="s">
        <v>590</v>
      </c>
      <c r="CW56" s="175" t="s">
        <v>591</v>
      </c>
      <c r="CX56" s="175" t="s">
        <v>592</v>
      </c>
      <c r="CY56" s="175" t="s">
        <v>593</v>
      </c>
      <c r="CZ56" s="175" t="s">
        <v>594</v>
      </c>
      <c r="DA56" s="175" t="s">
        <v>595</v>
      </c>
      <c r="DB56" s="175" t="s">
        <v>596</v>
      </c>
      <c r="DC56" s="175" t="s">
        <v>597</v>
      </c>
      <c r="DD56" s="175" t="s">
        <v>598</v>
      </c>
      <c r="DE56" s="175" t="s">
        <v>599</v>
      </c>
      <c r="DF56" s="175" t="s">
        <v>600</v>
      </c>
      <c r="DG56" s="175" t="s">
        <v>601</v>
      </c>
      <c r="DH56" s="175" t="s">
        <v>602</v>
      </c>
      <c r="DI56" s="175" t="s">
        <v>603</v>
      </c>
      <c r="DJ56" s="175" t="s">
        <v>604</v>
      </c>
      <c r="DK56" s="175" t="s">
        <v>605</v>
      </c>
      <c r="DL56" s="175" t="s">
        <v>606</v>
      </c>
      <c r="DM56" s="175" t="s">
        <v>607</v>
      </c>
      <c r="DN56" s="175" t="s">
        <v>608</v>
      </c>
      <c r="DO56" s="175" t="s">
        <v>609</v>
      </c>
      <c r="DP56" s="175" t="s">
        <v>610</v>
      </c>
      <c r="DQ56" s="175" t="s">
        <v>611</v>
      </c>
      <c r="DR56" s="175" t="s">
        <v>612</v>
      </c>
      <c r="DS56" s="175" t="s">
        <v>613</v>
      </c>
      <c r="DT56" s="175" t="s">
        <v>614</v>
      </c>
      <c r="DU56" s="175" t="s">
        <v>615</v>
      </c>
      <c r="DV56" s="175" t="s">
        <v>616</v>
      </c>
      <c r="DW56" s="175" t="s">
        <v>617</v>
      </c>
      <c r="DX56" s="175" t="s">
        <v>618</v>
      </c>
      <c r="DY56" s="175" t="s">
        <v>619</v>
      </c>
      <c r="DZ56" s="175" t="s">
        <v>620</v>
      </c>
    </row>
    <row r="57" spans="1:130" x14ac:dyDescent="0.25">
      <c r="A57" s="9" t="str">
        <f t="shared" si="0"/>
        <v>COVID Molecular Test EquipmentTabletop PCR workstation with UV light</v>
      </c>
      <c r="B57" s="171" t="s">
        <v>46</v>
      </c>
      <c r="C57" s="171" t="s">
        <v>56</v>
      </c>
      <c r="D57" s="171" t="s">
        <v>15</v>
      </c>
      <c r="E57" s="9" t="str">
        <f t="shared" si="1"/>
        <v>COVID Molecular Test EquipmentTabletop PCR workstation with UV lightEquipment</v>
      </c>
      <c r="F57" s="9" t="s">
        <v>329</v>
      </c>
      <c r="I57" s="173" t="s">
        <v>519</v>
      </c>
      <c r="J57" s="173" t="s">
        <v>621</v>
      </c>
      <c r="K57" s="171" t="s">
        <v>294</v>
      </c>
      <c r="M57" s="176" t="s">
        <v>293</v>
      </c>
      <c r="N57" s="176" t="s">
        <v>622</v>
      </c>
      <c r="O57" s="176" t="s">
        <v>623</v>
      </c>
      <c r="P57" s="176" t="s">
        <v>624</v>
      </c>
      <c r="Q57" s="176" t="s">
        <v>625</v>
      </c>
      <c r="R57" s="176" t="s">
        <v>626</v>
      </c>
      <c r="S57" s="176" t="s">
        <v>627</v>
      </c>
      <c r="T57" s="176" t="s">
        <v>309</v>
      </c>
      <c r="U57" s="176" t="s">
        <v>313</v>
      </c>
      <c r="V57" s="176" t="s">
        <v>628</v>
      </c>
      <c r="W57" s="176" t="s">
        <v>629</v>
      </c>
      <c r="X57" s="176" t="s">
        <v>326</v>
      </c>
      <c r="Y57" s="176" t="s">
        <v>335</v>
      </c>
      <c r="Z57" s="176" t="s">
        <v>630</v>
      </c>
      <c r="AA57" s="176" t="s">
        <v>631</v>
      </c>
      <c r="AB57" s="176" t="s">
        <v>339</v>
      </c>
      <c r="AC57" s="176" t="s">
        <v>347</v>
      </c>
      <c r="AD57" s="176" t="s">
        <v>350</v>
      </c>
      <c r="AE57" s="176" t="s">
        <v>353</v>
      </c>
      <c r="AF57" s="176" t="s">
        <v>357</v>
      </c>
      <c r="AG57" s="176" t="s">
        <v>632</v>
      </c>
      <c r="AH57" s="176" t="s">
        <v>475</v>
      </c>
      <c r="AI57" s="176" t="s">
        <v>633</v>
      </c>
      <c r="AJ57" s="176" t="s">
        <v>634</v>
      </c>
      <c r="AK57" s="176" t="s">
        <v>635</v>
      </c>
      <c r="AL57" s="176" t="s">
        <v>483</v>
      </c>
      <c r="AM57" s="176" t="s">
        <v>487</v>
      </c>
      <c r="AN57" s="176" t="s">
        <v>497</v>
      </c>
      <c r="AO57" s="176" t="s">
        <v>501</v>
      </c>
      <c r="AP57" s="176" t="s">
        <v>518</v>
      </c>
      <c r="AQ57" s="176" t="s">
        <v>621</v>
      </c>
      <c r="AR57" s="176" t="s">
        <v>636</v>
      </c>
      <c r="AS57" s="176" t="s">
        <v>637</v>
      </c>
      <c r="AT57" s="176" t="s">
        <v>638</v>
      </c>
      <c r="AU57" s="176" t="s">
        <v>639</v>
      </c>
      <c r="AV57" s="176" t="s">
        <v>640</v>
      </c>
      <c r="AW57" s="176" t="s">
        <v>641</v>
      </c>
      <c r="AX57" s="176" t="s">
        <v>642</v>
      </c>
      <c r="AY57" s="176" t="s">
        <v>643</v>
      </c>
      <c r="AZ57" s="176" t="s">
        <v>644</v>
      </c>
      <c r="BA57" s="176" t="s">
        <v>645</v>
      </c>
      <c r="BB57" s="176" t="s">
        <v>646</v>
      </c>
      <c r="BC57" s="176" t="s">
        <v>647</v>
      </c>
      <c r="BD57" s="176" t="s">
        <v>648</v>
      </c>
      <c r="BE57" s="176" t="s">
        <v>649</v>
      </c>
      <c r="BF57" s="176" t="s">
        <v>650</v>
      </c>
      <c r="BG57" s="176" t="s">
        <v>651</v>
      </c>
      <c r="BH57" s="176" t="s">
        <v>652</v>
      </c>
      <c r="BI57" s="176" t="s">
        <v>653</v>
      </c>
      <c r="BJ57" s="176" t="s">
        <v>654</v>
      </c>
      <c r="BK57" s="176" t="s">
        <v>655</v>
      </c>
      <c r="BL57" s="176" t="s">
        <v>656</v>
      </c>
      <c r="BM57" s="176" t="s">
        <v>657</v>
      </c>
      <c r="BN57" s="176" t="s">
        <v>658</v>
      </c>
      <c r="BO57" s="176" t="s">
        <v>659</v>
      </c>
      <c r="BP57" s="176" t="s">
        <v>660</v>
      </c>
      <c r="BQ57" s="176" t="s">
        <v>661</v>
      </c>
      <c r="BR57" s="176" t="s">
        <v>662</v>
      </c>
      <c r="BS57" s="176" t="s">
        <v>663</v>
      </c>
      <c r="BT57" s="176" t="s">
        <v>664</v>
      </c>
      <c r="BU57" s="176" t="s">
        <v>665</v>
      </c>
      <c r="BV57" s="176" t="s">
        <v>666</v>
      </c>
      <c r="BW57" s="176" t="s">
        <v>667</v>
      </c>
      <c r="BX57" s="176" t="s">
        <v>668</v>
      </c>
      <c r="BY57" s="176" t="s">
        <v>669</v>
      </c>
      <c r="BZ57" s="176" t="s">
        <v>670</v>
      </c>
      <c r="CA57" s="176" t="s">
        <v>671</v>
      </c>
      <c r="CB57" s="176" t="s">
        <v>672</v>
      </c>
      <c r="CC57" s="176" t="s">
        <v>673</v>
      </c>
      <c r="CD57" s="176" t="s">
        <v>674</v>
      </c>
      <c r="CE57" s="176" t="s">
        <v>675</v>
      </c>
      <c r="CF57" s="176" t="s">
        <v>676</v>
      </c>
      <c r="CG57" s="176" t="s">
        <v>677</v>
      </c>
      <c r="CH57" s="176" t="s">
        <v>678</v>
      </c>
      <c r="CI57" s="176" t="s">
        <v>679</v>
      </c>
      <c r="CJ57" s="176" t="s">
        <v>680</v>
      </c>
      <c r="CK57" s="176" t="s">
        <v>681</v>
      </c>
      <c r="CL57" s="176" t="s">
        <v>682</v>
      </c>
      <c r="CM57" s="176" t="s">
        <v>683</v>
      </c>
      <c r="CN57" s="176" t="s">
        <v>684</v>
      </c>
      <c r="CO57" s="176" t="s">
        <v>685</v>
      </c>
      <c r="CP57" s="176" t="s">
        <v>686</v>
      </c>
      <c r="CQ57" s="176" t="s">
        <v>687</v>
      </c>
      <c r="CR57" s="176" t="s">
        <v>688</v>
      </c>
      <c r="CS57" s="176" t="s">
        <v>689</v>
      </c>
      <c r="CT57" s="176" t="s">
        <v>690</v>
      </c>
      <c r="CU57" s="176" t="s">
        <v>691</v>
      </c>
      <c r="CV57" s="176" t="s">
        <v>692</v>
      </c>
      <c r="CW57" s="176" t="s">
        <v>693</v>
      </c>
      <c r="CX57" s="176" t="s">
        <v>694</v>
      </c>
      <c r="CY57" s="176" t="s">
        <v>695</v>
      </c>
      <c r="CZ57" s="176" t="s">
        <v>696</v>
      </c>
      <c r="DA57" s="176" t="s">
        <v>697</v>
      </c>
      <c r="DB57" s="176" t="s">
        <v>698</v>
      </c>
      <c r="DC57" s="176" t="s">
        <v>699</v>
      </c>
      <c r="DD57" s="176" t="s">
        <v>700</v>
      </c>
      <c r="DE57" s="176" t="s">
        <v>701</v>
      </c>
      <c r="DF57" s="176" t="s">
        <v>702</v>
      </c>
      <c r="DG57" s="176" t="s">
        <v>703</v>
      </c>
      <c r="DH57" s="176" t="s">
        <v>704</v>
      </c>
      <c r="DI57" s="176" t="s">
        <v>705</v>
      </c>
      <c r="DJ57" s="176" t="s">
        <v>706</v>
      </c>
      <c r="DK57" s="176" t="s">
        <v>707</v>
      </c>
      <c r="DL57" s="176" t="s">
        <v>708</v>
      </c>
      <c r="DM57" s="176" t="s">
        <v>709</v>
      </c>
      <c r="DN57" s="176" t="s">
        <v>710</v>
      </c>
      <c r="DO57" s="176" t="s">
        <v>711</v>
      </c>
      <c r="DP57" s="176" t="s">
        <v>712</v>
      </c>
      <c r="DQ57" s="176" t="s">
        <v>713</v>
      </c>
      <c r="DR57" s="176" t="s">
        <v>714</v>
      </c>
      <c r="DS57" s="176" t="s">
        <v>715</v>
      </c>
      <c r="DT57" s="176" t="s">
        <v>716</v>
      </c>
      <c r="DU57" s="176" t="s">
        <v>717</v>
      </c>
      <c r="DV57" s="176" t="s">
        <v>718</v>
      </c>
      <c r="DW57" s="176" t="s">
        <v>719</v>
      </c>
      <c r="DX57" s="176" t="s">
        <v>720</v>
      </c>
      <c r="DY57" s="176" t="s">
        <v>721</v>
      </c>
      <c r="DZ57" s="176" t="s">
        <v>722</v>
      </c>
    </row>
    <row r="58" spans="1:130" x14ac:dyDescent="0.25">
      <c r="A58" s="9" t="str">
        <f t="shared" si="0"/>
        <v>COVID Molecular Test EquipmentThermocycler incl RT PCR analyser</v>
      </c>
      <c r="B58" s="171" t="s">
        <v>46</v>
      </c>
      <c r="C58" s="171" t="s">
        <v>57</v>
      </c>
      <c r="D58" s="171" t="s">
        <v>58</v>
      </c>
      <c r="E58" s="9" t="str">
        <f t="shared" si="1"/>
        <v>COVID Molecular Test EquipmentThermocycler incl RT PCR analyserApplied Biosystems 7500 Fast Dx Real Time PCR Systems</v>
      </c>
      <c r="F58" s="9" t="s">
        <v>329</v>
      </c>
      <c r="I58" s="173" t="s">
        <v>539</v>
      </c>
      <c r="J58" s="173" t="s">
        <v>641</v>
      </c>
      <c r="K58" s="171" t="s">
        <v>723</v>
      </c>
      <c r="M58" s="176" t="s">
        <v>297</v>
      </c>
      <c r="N58" s="176" t="s">
        <v>724</v>
      </c>
      <c r="O58" s="177"/>
      <c r="P58" s="177"/>
      <c r="Q58" s="176" t="s">
        <v>725</v>
      </c>
      <c r="R58" s="176" t="s">
        <v>306</v>
      </c>
      <c r="S58" s="177"/>
      <c r="T58" s="177"/>
      <c r="U58" s="176" t="s">
        <v>316</v>
      </c>
      <c r="V58" s="177"/>
      <c r="W58" s="176" t="s">
        <v>726</v>
      </c>
      <c r="X58" s="176" t="s">
        <v>330</v>
      </c>
      <c r="Y58" s="176" t="s">
        <v>337</v>
      </c>
      <c r="Z58" s="176" t="s">
        <v>727</v>
      </c>
      <c r="AA58" s="176" t="s">
        <v>728</v>
      </c>
      <c r="AB58" s="176" t="s">
        <v>341</v>
      </c>
      <c r="AC58" s="176" t="s">
        <v>348</v>
      </c>
      <c r="AD58" s="177"/>
      <c r="AE58" s="176" t="s">
        <v>355</v>
      </c>
      <c r="AF58" s="176" t="s">
        <v>468</v>
      </c>
      <c r="AG58" s="177"/>
      <c r="AH58" s="176" t="s">
        <v>477</v>
      </c>
      <c r="AI58" s="176" t="s">
        <v>729</v>
      </c>
      <c r="AJ58" s="177"/>
      <c r="AK58" s="176" t="s">
        <v>730</v>
      </c>
      <c r="AL58" s="176" t="s">
        <v>484</v>
      </c>
      <c r="AM58" s="176" t="s">
        <v>489</v>
      </c>
      <c r="AN58" s="177"/>
      <c r="AO58" s="176" t="s">
        <v>506</v>
      </c>
      <c r="AP58" s="177"/>
      <c r="AQ58" s="177"/>
      <c r="AR58" s="176" t="s">
        <v>731</v>
      </c>
      <c r="AS58" s="177"/>
      <c r="AT58" s="177"/>
      <c r="AU58" s="177"/>
      <c r="AV58" s="176" t="s">
        <v>732</v>
      </c>
      <c r="AW58" s="176" t="s">
        <v>733</v>
      </c>
      <c r="AX58" s="176" t="s">
        <v>734</v>
      </c>
      <c r="AY58" s="176" t="s">
        <v>735</v>
      </c>
      <c r="AZ58" s="177"/>
      <c r="BA58" s="176" t="s">
        <v>736</v>
      </c>
      <c r="BB58" s="176" t="s">
        <v>737</v>
      </c>
      <c r="BC58" s="176" t="s">
        <v>738</v>
      </c>
      <c r="BD58" s="176" t="s">
        <v>739</v>
      </c>
      <c r="BE58" s="176" t="s">
        <v>740</v>
      </c>
      <c r="BF58" s="176" t="s">
        <v>741</v>
      </c>
      <c r="BG58" s="176" t="s">
        <v>742</v>
      </c>
      <c r="BH58" s="176" t="s">
        <v>743</v>
      </c>
      <c r="BI58" s="176" t="s">
        <v>744</v>
      </c>
      <c r="BJ58" s="176" t="s">
        <v>745</v>
      </c>
      <c r="BK58" s="176" t="s">
        <v>746</v>
      </c>
      <c r="BL58" s="177"/>
      <c r="BM58" s="177"/>
      <c r="BN58" s="176" t="s">
        <v>747</v>
      </c>
      <c r="BO58" s="176" t="s">
        <v>748</v>
      </c>
      <c r="BP58" s="177"/>
      <c r="BQ58" s="176" t="s">
        <v>749</v>
      </c>
      <c r="BR58" s="177"/>
      <c r="BS58" s="177"/>
      <c r="BT58" s="177"/>
      <c r="BU58" s="176" t="s">
        <v>750</v>
      </c>
      <c r="BV58" s="176" t="s">
        <v>751</v>
      </c>
      <c r="BW58" s="176" t="s">
        <v>752</v>
      </c>
      <c r="BX58" s="177"/>
      <c r="BY58" s="176" t="s">
        <v>753</v>
      </c>
      <c r="BZ58" s="177"/>
      <c r="CA58" s="177"/>
      <c r="CB58" s="177"/>
      <c r="CC58" s="177"/>
      <c r="CD58" s="176" t="s">
        <v>754</v>
      </c>
      <c r="CE58" s="177"/>
      <c r="CF58" s="176" t="s">
        <v>755</v>
      </c>
      <c r="CG58" s="176" t="s">
        <v>756</v>
      </c>
      <c r="CH58" s="177"/>
      <c r="CI58" s="176" t="s">
        <v>757</v>
      </c>
      <c r="CJ58" s="176" t="s">
        <v>758</v>
      </c>
      <c r="CK58" s="176" t="s">
        <v>759</v>
      </c>
      <c r="CL58" s="176" t="s">
        <v>760</v>
      </c>
      <c r="CM58" s="176" t="s">
        <v>761</v>
      </c>
      <c r="CN58" s="176" t="s">
        <v>762</v>
      </c>
      <c r="CO58" s="177"/>
      <c r="CP58" s="176" t="s">
        <v>763</v>
      </c>
      <c r="CQ58" s="176" t="s">
        <v>764</v>
      </c>
      <c r="CR58" s="176" t="s">
        <v>765</v>
      </c>
      <c r="CS58" s="176" t="s">
        <v>766</v>
      </c>
      <c r="CT58" s="177"/>
      <c r="CU58" s="177"/>
      <c r="CV58" s="176" t="s">
        <v>767</v>
      </c>
      <c r="CW58" s="177"/>
      <c r="CX58" s="176" t="s">
        <v>768</v>
      </c>
      <c r="CY58" s="177"/>
      <c r="CZ58" s="176" t="s">
        <v>769</v>
      </c>
      <c r="DA58" s="176" t="s">
        <v>770</v>
      </c>
      <c r="DB58" s="176" t="s">
        <v>771</v>
      </c>
      <c r="DC58" s="176" t="s">
        <v>772</v>
      </c>
      <c r="DD58" s="176" t="s">
        <v>773</v>
      </c>
      <c r="DF58" s="177"/>
      <c r="DG58" s="176" t="s">
        <v>774</v>
      </c>
      <c r="DH58" s="176" t="s">
        <v>775</v>
      </c>
      <c r="DI58" s="176" t="s">
        <v>776</v>
      </c>
      <c r="DJ58" s="177"/>
      <c r="DK58" s="176" t="s">
        <v>777</v>
      </c>
      <c r="DL58" s="176" t="s">
        <v>778</v>
      </c>
      <c r="DM58" s="176" t="s">
        <v>779</v>
      </c>
      <c r="DN58" s="176" t="s">
        <v>780</v>
      </c>
      <c r="DO58" s="177"/>
      <c r="DP58" s="177"/>
      <c r="DQ58" s="176" t="s">
        <v>781</v>
      </c>
      <c r="DR58" s="176" t="s">
        <v>782</v>
      </c>
      <c r="DS58" s="177"/>
      <c r="DT58" s="177"/>
      <c r="DU58" s="176" t="s">
        <v>783</v>
      </c>
      <c r="DV58" s="177"/>
      <c r="DW58" s="176" t="s">
        <v>784</v>
      </c>
      <c r="DX58" s="176" t="s">
        <v>785</v>
      </c>
      <c r="DY58" s="176" t="s">
        <v>786</v>
      </c>
      <c r="DZ58" s="176" t="s">
        <v>787</v>
      </c>
    </row>
    <row r="59" spans="1:130" x14ac:dyDescent="0.25">
      <c r="A59" s="9" t="str">
        <f t="shared" si="0"/>
        <v>COVID Molecular Test EquipmentThermocycler incl RT PCR analyser</v>
      </c>
      <c r="B59" s="171" t="s">
        <v>46</v>
      </c>
      <c r="C59" s="171" t="s">
        <v>57</v>
      </c>
      <c r="D59" s="171" t="s">
        <v>59</v>
      </c>
      <c r="E59" s="9" t="str">
        <f t="shared" si="1"/>
        <v>COVID Molecular Test EquipmentThermocycler incl RT PCR analyserApplied Biosystems 7500 Fast Real Time PCR Systems</v>
      </c>
      <c r="F59" s="9" t="s">
        <v>329</v>
      </c>
      <c r="I59" s="173" t="s">
        <v>539</v>
      </c>
      <c r="J59" s="173" t="s">
        <v>733</v>
      </c>
      <c r="K59" s="171" t="s">
        <v>723</v>
      </c>
      <c r="M59" s="176" t="s">
        <v>300</v>
      </c>
      <c r="N59" s="176" t="s">
        <v>788</v>
      </c>
      <c r="O59" s="177"/>
      <c r="P59" s="177"/>
      <c r="Q59" s="176" t="s">
        <v>789</v>
      </c>
      <c r="R59" s="177"/>
      <c r="S59" s="177"/>
      <c r="T59" s="177"/>
      <c r="U59" s="176" t="s">
        <v>318</v>
      </c>
      <c r="V59" s="177"/>
      <c r="W59" s="177"/>
      <c r="X59" s="176" t="s">
        <v>790</v>
      </c>
      <c r="Y59" s="177"/>
      <c r="Z59" s="176" t="s">
        <v>791</v>
      </c>
      <c r="AA59" s="176" t="s">
        <v>792</v>
      </c>
      <c r="AB59" s="176" t="s">
        <v>343</v>
      </c>
      <c r="AC59" s="177"/>
      <c r="AD59" s="177"/>
      <c r="AE59" s="177"/>
      <c r="AF59" s="176" t="s">
        <v>471</v>
      </c>
      <c r="AG59" s="177"/>
      <c r="AH59" s="177"/>
      <c r="AI59" s="176" t="s">
        <v>793</v>
      </c>
      <c r="AJ59" s="177"/>
      <c r="AK59" s="176" t="s">
        <v>794</v>
      </c>
      <c r="AL59" s="177"/>
      <c r="AM59" s="176" t="s">
        <v>491</v>
      </c>
      <c r="AN59" s="177"/>
      <c r="AO59" s="176" t="s">
        <v>509</v>
      </c>
      <c r="AP59" s="177"/>
      <c r="AQ59" s="177"/>
      <c r="AR59" s="176" t="s">
        <v>795</v>
      </c>
      <c r="AS59" s="177"/>
      <c r="AT59" s="177"/>
      <c r="AU59" s="177"/>
      <c r="AV59" s="176" t="s">
        <v>796</v>
      </c>
      <c r="AW59" s="176" t="s">
        <v>797</v>
      </c>
      <c r="AX59" s="176" t="s">
        <v>798</v>
      </c>
      <c r="AY59" s="176" t="s">
        <v>799</v>
      </c>
      <c r="AZ59" s="177"/>
      <c r="BA59" s="176" t="s">
        <v>800</v>
      </c>
      <c r="BB59" s="176" t="s">
        <v>801</v>
      </c>
      <c r="BC59" s="176" t="s">
        <v>802</v>
      </c>
      <c r="BD59" s="177"/>
      <c r="BE59" s="176" t="s">
        <v>803</v>
      </c>
      <c r="BF59" s="177"/>
      <c r="BG59" s="176" t="s">
        <v>804</v>
      </c>
      <c r="BH59" s="176" t="s">
        <v>805</v>
      </c>
      <c r="BI59" s="177"/>
      <c r="BJ59" s="176" t="s">
        <v>806</v>
      </c>
      <c r="BK59" s="176" t="s">
        <v>807</v>
      </c>
      <c r="BL59" s="177"/>
      <c r="BM59" s="177"/>
      <c r="BN59" s="177"/>
      <c r="BO59" s="176" t="s">
        <v>808</v>
      </c>
      <c r="BP59" s="177"/>
      <c r="BQ59" s="177"/>
      <c r="BR59" s="177"/>
      <c r="BS59" s="177"/>
      <c r="BT59" s="177"/>
      <c r="BU59" s="176" t="s">
        <v>809</v>
      </c>
      <c r="BV59" s="176" t="s">
        <v>810</v>
      </c>
      <c r="BW59" s="176" t="s">
        <v>811</v>
      </c>
      <c r="BX59" s="177"/>
      <c r="BY59" s="176" t="s">
        <v>812</v>
      </c>
      <c r="BZ59" s="177"/>
      <c r="CA59" s="177"/>
      <c r="CB59" s="177"/>
      <c r="CC59" s="177"/>
      <c r="CD59" s="177"/>
      <c r="CE59" s="177"/>
      <c r="CF59" s="176" t="s">
        <v>813</v>
      </c>
      <c r="CG59" s="176" t="s">
        <v>814</v>
      </c>
      <c r="CH59" s="177"/>
      <c r="CI59" s="176" t="s">
        <v>815</v>
      </c>
      <c r="CJ59" s="176" t="s">
        <v>816</v>
      </c>
      <c r="CK59" s="176" t="s">
        <v>817</v>
      </c>
      <c r="CL59" s="176" t="s">
        <v>818</v>
      </c>
      <c r="CM59" s="177"/>
      <c r="CN59" s="176" t="s">
        <v>819</v>
      </c>
      <c r="CO59" s="177"/>
      <c r="CP59" s="177"/>
      <c r="CQ59" s="177"/>
      <c r="CR59" s="176" t="s">
        <v>820</v>
      </c>
      <c r="CS59" s="176" t="s">
        <v>821</v>
      </c>
      <c r="CT59" s="177"/>
      <c r="CU59" s="177"/>
      <c r="CV59" s="177"/>
      <c r="CW59" s="177"/>
      <c r="CX59" s="176" t="s">
        <v>822</v>
      </c>
      <c r="CY59" s="177"/>
      <c r="CZ59" s="176" t="s">
        <v>823</v>
      </c>
      <c r="DA59" s="177"/>
      <c r="DB59" s="176" t="s">
        <v>824</v>
      </c>
      <c r="DC59" s="176" t="s">
        <v>825</v>
      </c>
      <c r="DD59" s="177"/>
      <c r="DE59" s="177"/>
      <c r="DF59" s="177"/>
      <c r="DG59" s="176" t="s">
        <v>826</v>
      </c>
      <c r="DH59" s="176" t="s">
        <v>827</v>
      </c>
      <c r="DI59" s="177"/>
      <c r="DJ59" s="177"/>
      <c r="DK59" s="176" t="s">
        <v>828</v>
      </c>
      <c r="DL59" s="177"/>
      <c r="DM59" s="176" t="s">
        <v>829</v>
      </c>
      <c r="DN59" s="176" t="s">
        <v>830</v>
      </c>
      <c r="DO59" s="177"/>
      <c r="DP59" s="177"/>
      <c r="DQ59" s="176" t="s">
        <v>831</v>
      </c>
      <c r="DR59" s="176" t="s">
        <v>832</v>
      </c>
      <c r="DS59" s="177"/>
      <c r="DT59" s="177"/>
      <c r="DU59" s="176" t="s">
        <v>833</v>
      </c>
      <c r="DV59" s="177"/>
      <c r="DW59" s="176" t="s">
        <v>834</v>
      </c>
      <c r="DX59" s="176" t="s">
        <v>835</v>
      </c>
      <c r="DY59" s="177"/>
      <c r="DZ59" s="176" t="s">
        <v>836</v>
      </c>
    </row>
    <row r="60" spans="1:130" x14ac:dyDescent="0.25">
      <c r="A60" s="9" t="str">
        <f t="shared" si="0"/>
        <v>COVID Molecular Test EquipmentThermocycler incl RT PCR analyser</v>
      </c>
      <c r="B60" s="171" t="s">
        <v>46</v>
      </c>
      <c r="C60" s="171" t="s">
        <v>57</v>
      </c>
      <c r="D60" s="171" t="s">
        <v>60</v>
      </c>
      <c r="E60" s="9" t="str">
        <f t="shared" si="1"/>
        <v>COVID Molecular Test EquipmentThermocycler incl RT PCR analyserApplied Biosystems™ 7500 Real-Time PCR Instrument</v>
      </c>
      <c r="F60" s="9" t="s">
        <v>329</v>
      </c>
      <c r="I60" s="173" t="s">
        <v>539</v>
      </c>
      <c r="J60" s="173" t="s">
        <v>797</v>
      </c>
      <c r="K60" s="171" t="s">
        <v>723</v>
      </c>
      <c r="M60" s="176" t="s">
        <v>303</v>
      </c>
      <c r="N60" s="176" t="s">
        <v>837</v>
      </c>
      <c r="O60" s="177"/>
      <c r="P60" s="177"/>
      <c r="Q60" s="176" t="s">
        <v>838</v>
      </c>
      <c r="R60" s="177"/>
      <c r="S60" s="177"/>
      <c r="T60" s="177"/>
      <c r="U60" s="176" t="s">
        <v>320</v>
      </c>
      <c r="V60" s="177"/>
      <c r="W60" s="177"/>
      <c r="X60" s="176" t="s">
        <v>839</v>
      </c>
      <c r="Y60" s="177"/>
      <c r="Z60" s="176" t="s">
        <v>840</v>
      </c>
      <c r="AA60" s="177"/>
      <c r="AB60" s="176" t="s">
        <v>345</v>
      </c>
      <c r="AC60" s="177"/>
      <c r="AD60" s="177"/>
      <c r="AE60" s="177"/>
      <c r="AF60" s="176" t="s">
        <v>473</v>
      </c>
      <c r="AG60" s="177"/>
      <c r="AH60" s="177"/>
      <c r="AI60" s="176" t="s">
        <v>480</v>
      </c>
      <c r="AJ60" s="177"/>
      <c r="AK60" s="176" t="s">
        <v>841</v>
      </c>
      <c r="AL60" s="177"/>
      <c r="AM60" s="176" t="s">
        <v>492</v>
      </c>
      <c r="AN60" s="177"/>
      <c r="AO60" s="176" t="s">
        <v>511</v>
      </c>
      <c r="AP60" s="177"/>
      <c r="AQ60" s="177"/>
      <c r="AR60" s="177"/>
      <c r="AS60" s="177"/>
      <c r="AT60" s="177"/>
      <c r="AU60" s="177"/>
      <c r="AV60" s="177"/>
      <c r="AW60" s="177"/>
      <c r="AX60" s="177"/>
      <c r="AY60" s="176" t="s">
        <v>842</v>
      </c>
      <c r="AZ60" s="177"/>
      <c r="BA60" s="177"/>
      <c r="BB60" s="177"/>
      <c r="BC60" s="176" t="s">
        <v>843</v>
      </c>
      <c r="BD60" s="177"/>
      <c r="BE60" s="177"/>
      <c r="BF60" s="177"/>
      <c r="BG60" s="177"/>
      <c r="BH60" s="177"/>
      <c r="BI60" s="177"/>
      <c r="BJ60" s="176" t="s">
        <v>844</v>
      </c>
      <c r="BK60" s="176" t="s">
        <v>845</v>
      </c>
      <c r="BL60" s="177"/>
      <c r="BM60" s="177"/>
      <c r="BN60" s="177"/>
      <c r="BO60" s="176" t="s">
        <v>846</v>
      </c>
      <c r="BP60" s="177"/>
      <c r="BQ60" s="177"/>
      <c r="BR60" s="177"/>
      <c r="BS60" s="177"/>
      <c r="BT60" s="177"/>
      <c r="BU60" s="176" t="s">
        <v>847</v>
      </c>
      <c r="BV60" s="176" t="s">
        <v>848</v>
      </c>
      <c r="BW60" s="176" t="s">
        <v>849</v>
      </c>
      <c r="BX60" s="177"/>
      <c r="BY60" s="176" t="s">
        <v>850</v>
      </c>
      <c r="BZ60" s="177"/>
      <c r="CA60" s="177"/>
      <c r="CB60" s="177"/>
      <c r="CC60" s="177"/>
      <c r="CD60" s="177"/>
      <c r="CE60" s="177"/>
      <c r="CF60" s="176" t="s">
        <v>851</v>
      </c>
      <c r="CG60" s="176" t="s">
        <v>852</v>
      </c>
      <c r="CH60" s="177"/>
      <c r="CI60" s="177"/>
      <c r="CJ60" s="177"/>
      <c r="CK60" s="177"/>
      <c r="CL60" s="176" t="s">
        <v>853</v>
      </c>
      <c r="CM60" s="177"/>
      <c r="CN60" s="176" t="s">
        <v>854</v>
      </c>
      <c r="CO60" s="177"/>
      <c r="CP60" s="177"/>
      <c r="CQ60" s="177"/>
      <c r="CR60" s="177"/>
      <c r="CS60" s="177"/>
      <c r="CT60" s="177"/>
      <c r="CU60" s="177"/>
      <c r="CV60" s="177"/>
      <c r="CW60" s="177"/>
      <c r="CX60" s="176" t="s">
        <v>855</v>
      </c>
      <c r="CY60" s="177"/>
      <c r="CZ60" s="177"/>
      <c r="DA60" s="177"/>
      <c r="DB60" s="177"/>
      <c r="DC60" s="176" t="s">
        <v>856</v>
      </c>
      <c r="DD60" s="177"/>
      <c r="DE60" s="177"/>
      <c r="DF60" s="177"/>
      <c r="DG60" s="176" t="s">
        <v>857</v>
      </c>
      <c r="DH60" s="177"/>
      <c r="DI60" s="177"/>
      <c r="DJ60" s="177"/>
      <c r="DK60" s="176" t="s">
        <v>858</v>
      </c>
      <c r="DL60" s="177"/>
      <c r="DM60" s="177"/>
      <c r="DN60" s="177"/>
      <c r="DO60" s="177"/>
      <c r="DP60" s="177"/>
      <c r="DQ60" s="176" t="s">
        <v>859</v>
      </c>
      <c r="DR60" s="177"/>
      <c r="DS60" s="177"/>
      <c r="DT60" s="177"/>
      <c r="DU60" s="177"/>
      <c r="DV60" s="177"/>
      <c r="DW60" s="176" t="s">
        <v>860</v>
      </c>
      <c r="DX60" s="176" t="s">
        <v>861</v>
      </c>
      <c r="DY60" s="177"/>
      <c r="DZ60" s="177"/>
    </row>
    <row r="61" spans="1:130" x14ac:dyDescent="0.25">
      <c r="A61" s="9" t="str">
        <f t="shared" si="0"/>
        <v>COVID Molecular Test EquipmentThermocycler incl RT PCR analyser</v>
      </c>
      <c r="B61" s="171" t="s">
        <v>46</v>
      </c>
      <c r="C61" s="171" t="s">
        <v>57</v>
      </c>
      <c r="D61" s="171" t="s">
        <v>61</v>
      </c>
      <c r="E61" s="9" t="str">
        <f t="shared" si="1"/>
        <v>COVID Molecular Test EquipmentThermocycler incl RT PCR analyserBioRad CFX96 PCR system</v>
      </c>
      <c r="F61" s="9" t="s">
        <v>329</v>
      </c>
      <c r="I61" s="173" t="s">
        <v>540</v>
      </c>
      <c r="J61" s="173" t="s">
        <v>798</v>
      </c>
      <c r="K61" s="171" t="s">
        <v>862</v>
      </c>
      <c r="M61" s="177"/>
      <c r="N61" s="177"/>
      <c r="O61" s="177"/>
      <c r="P61" s="177"/>
      <c r="Q61" s="176" t="s">
        <v>863</v>
      </c>
      <c r="R61" s="177"/>
      <c r="S61" s="177"/>
      <c r="T61" s="177"/>
      <c r="U61" s="176" t="s">
        <v>322</v>
      </c>
      <c r="V61" s="177"/>
      <c r="W61" s="177"/>
      <c r="X61" s="176" t="s">
        <v>332</v>
      </c>
      <c r="Y61" s="177"/>
      <c r="Z61" s="177"/>
      <c r="AA61" s="177"/>
      <c r="AB61" s="177"/>
      <c r="AC61" s="177"/>
      <c r="AD61" s="177"/>
      <c r="AE61" s="177"/>
      <c r="AF61" s="177"/>
      <c r="AG61" s="177"/>
      <c r="AH61" s="177"/>
      <c r="AI61" s="177"/>
      <c r="AJ61" s="177"/>
      <c r="AK61" s="177"/>
      <c r="AL61" s="177"/>
      <c r="AM61" s="176" t="s">
        <v>494</v>
      </c>
      <c r="AN61" s="177"/>
      <c r="AO61" s="176" t="s">
        <v>864</v>
      </c>
      <c r="AP61" s="177"/>
      <c r="AQ61" s="177"/>
      <c r="AR61" s="177"/>
      <c r="AS61" s="177"/>
      <c r="AT61" s="177"/>
      <c r="AU61" s="177"/>
      <c r="AV61" s="177"/>
      <c r="AW61" s="177"/>
      <c r="AX61" s="177"/>
      <c r="AY61" s="177"/>
      <c r="AZ61" s="177"/>
      <c r="BA61" s="177"/>
      <c r="BB61" s="177"/>
      <c r="BC61" s="176" t="s">
        <v>865</v>
      </c>
      <c r="BD61" s="177"/>
      <c r="BE61" s="177"/>
      <c r="BF61" s="177"/>
      <c r="BG61" s="177"/>
      <c r="BH61" s="177"/>
      <c r="BI61" s="177"/>
      <c r="BJ61" s="176" t="s">
        <v>866</v>
      </c>
      <c r="BK61" s="176" t="s">
        <v>867</v>
      </c>
      <c r="BL61" s="177"/>
      <c r="BM61" s="177"/>
      <c r="BN61" s="177"/>
      <c r="BO61" s="176" t="s">
        <v>868</v>
      </c>
      <c r="BP61" s="177"/>
      <c r="BQ61" s="177"/>
      <c r="BR61" s="177"/>
      <c r="BS61" s="177"/>
      <c r="BT61" s="177"/>
      <c r="BU61" s="177"/>
      <c r="BV61" s="176" t="s">
        <v>869</v>
      </c>
      <c r="BW61" s="177"/>
      <c r="BX61" s="177"/>
      <c r="BY61" s="177"/>
      <c r="BZ61" s="177"/>
      <c r="CA61" s="177"/>
      <c r="CB61" s="177"/>
      <c r="CC61" s="177"/>
      <c r="CD61" s="177"/>
      <c r="CE61" s="177"/>
      <c r="CF61" s="176" t="s">
        <v>870</v>
      </c>
      <c r="CG61" s="176"/>
      <c r="CH61" s="177"/>
      <c r="CI61" s="177"/>
      <c r="CJ61" s="177"/>
      <c r="CK61" s="177"/>
      <c r="CL61" s="176" t="s">
        <v>871</v>
      </c>
      <c r="CM61" s="177"/>
      <c r="CN61" s="176" t="s">
        <v>872</v>
      </c>
      <c r="CO61" s="177"/>
      <c r="CP61" s="177"/>
      <c r="CQ61" s="177"/>
      <c r="CR61" s="177"/>
      <c r="CS61" s="177"/>
      <c r="CT61" s="177"/>
      <c r="CU61" s="177"/>
      <c r="CV61" s="177"/>
      <c r="CW61" s="177"/>
      <c r="CX61" s="177"/>
      <c r="CY61" s="177"/>
      <c r="CZ61" s="177"/>
      <c r="DA61" s="177"/>
      <c r="DB61" s="177"/>
      <c r="DC61" s="177"/>
      <c r="DD61" s="177"/>
      <c r="DE61" s="177"/>
      <c r="DF61" s="177"/>
      <c r="DG61" s="176" t="s">
        <v>873</v>
      </c>
      <c r="DH61" s="177"/>
      <c r="DI61" s="177"/>
      <c r="DJ61" s="177"/>
      <c r="DK61" s="177"/>
      <c r="DL61" s="177"/>
      <c r="DM61" s="177"/>
      <c r="DN61" s="177"/>
      <c r="DO61" s="177"/>
      <c r="DP61" s="177"/>
      <c r="DQ61" s="176" t="s">
        <v>874</v>
      </c>
      <c r="DR61" s="177"/>
      <c r="DS61" s="177"/>
      <c r="DT61" s="177"/>
      <c r="DU61" s="177"/>
      <c r="DV61" s="177"/>
      <c r="DW61" s="176" t="s">
        <v>875</v>
      </c>
      <c r="DX61" s="177"/>
      <c r="DY61" s="177"/>
      <c r="DZ61" s="177"/>
    </row>
    <row r="62" spans="1:130" x14ac:dyDescent="0.25">
      <c r="A62" s="9" t="str">
        <f t="shared" si="0"/>
        <v>COVID Molecular Test EquipmentThermocycler incl RT PCR analyser</v>
      </c>
      <c r="B62" s="171" t="s">
        <v>46</v>
      </c>
      <c r="C62" s="171" t="s">
        <v>57</v>
      </c>
      <c r="D62" s="171" t="s">
        <v>62</v>
      </c>
      <c r="E62" s="9" t="str">
        <f t="shared" si="1"/>
        <v>COVID Molecular Test EquipmentThermocycler incl RT PCR analyserQiagen Rotor-Gene 5 Plex PCR system</v>
      </c>
      <c r="F62" s="9" t="s">
        <v>329</v>
      </c>
      <c r="I62" s="173" t="s">
        <v>541</v>
      </c>
      <c r="J62" s="173" t="s">
        <v>643</v>
      </c>
      <c r="K62" s="171" t="s">
        <v>876</v>
      </c>
      <c r="M62" s="177"/>
      <c r="N62" s="177"/>
      <c r="O62" s="177"/>
      <c r="P62" s="177"/>
      <c r="Q62" s="177"/>
      <c r="R62" s="177"/>
      <c r="S62" s="177"/>
      <c r="T62" s="177"/>
      <c r="U62" s="176" t="s">
        <v>323</v>
      </c>
      <c r="V62" s="177"/>
      <c r="W62" s="177"/>
      <c r="X62" s="177"/>
      <c r="Y62" s="177"/>
      <c r="Z62" s="177"/>
      <c r="AA62" s="177"/>
      <c r="AB62" s="177"/>
      <c r="AC62" s="177"/>
      <c r="AD62" s="177"/>
      <c r="AE62" s="177"/>
      <c r="AF62" s="177"/>
      <c r="AG62" s="177"/>
      <c r="AH62" s="177"/>
      <c r="AI62" s="177"/>
      <c r="AJ62" s="177"/>
      <c r="AK62" s="177"/>
      <c r="AL62" s="177"/>
      <c r="AM62" s="176" t="s">
        <v>495</v>
      </c>
      <c r="AN62" s="177"/>
      <c r="AO62" s="176" t="s">
        <v>515</v>
      </c>
      <c r="AP62" s="177"/>
      <c r="AQ62" s="177"/>
      <c r="AR62" s="177"/>
      <c r="AS62" s="177"/>
      <c r="AT62" s="177"/>
      <c r="AU62" s="177"/>
      <c r="AV62" s="177"/>
      <c r="AW62" s="177"/>
      <c r="AX62" s="177"/>
      <c r="AY62" s="177"/>
      <c r="AZ62" s="177"/>
      <c r="BA62" s="177"/>
      <c r="BB62" s="177"/>
      <c r="BC62" s="177"/>
      <c r="BD62" s="177"/>
      <c r="BE62" s="177"/>
      <c r="BF62" s="177"/>
      <c r="BG62" s="177"/>
      <c r="BH62" s="177"/>
      <c r="BI62" s="177"/>
      <c r="BJ62" s="176" t="s">
        <v>877</v>
      </c>
      <c r="BK62" s="176" t="s">
        <v>878</v>
      </c>
      <c r="BL62" s="177"/>
      <c r="BM62" s="177"/>
      <c r="BN62" s="177"/>
      <c r="BO62" s="176" t="s">
        <v>879</v>
      </c>
      <c r="BP62" s="177"/>
      <c r="BQ62" s="177"/>
      <c r="BR62" s="177"/>
      <c r="BS62" s="177"/>
      <c r="BT62" s="177"/>
      <c r="BU62" s="177"/>
      <c r="BV62" s="177"/>
      <c r="BW62" s="177"/>
      <c r="BX62" s="177"/>
      <c r="BY62" s="177"/>
      <c r="BZ62" s="177"/>
      <c r="CA62" s="177"/>
      <c r="CB62" s="177"/>
      <c r="CC62" s="177"/>
      <c r="CD62" s="177"/>
      <c r="CE62" s="177"/>
      <c r="CF62" s="176" t="s">
        <v>880</v>
      </c>
      <c r="CG62" s="176"/>
      <c r="CH62" s="177"/>
      <c r="CI62" s="177"/>
      <c r="CJ62" s="177"/>
      <c r="CK62" s="177"/>
      <c r="CL62" s="176" t="s">
        <v>881</v>
      </c>
      <c r="CM62" s="177"/>
      <c r="CN62" s="176" t="s">
        <v>882</v>
      </c>
      <c r="CO62" s="177"/>
      <c r="CP62" s="177"/>
      <c r="CQ62" s="177"/>
      <c r="CR62" s="177"/>
      <c r="CS62" s="177"/>
      <c r="CT62" s="177"/>
      <c r="CU62" s="177"/>
      <c r="CV62" s="177"/>
      <c r="CW62" s="177"/>
      <c r="CX62" s="177"/>
      <c r="CY62" s="177"/>
      <c r="CZ62" s="177"/>
      <c r="DA62" s="177"/>
      <c r="DB62" s="177"/>
      <c r="DC62" s="177"/>
      <c r="DD62" s="177"/>
      <c r="DE62" s="177"/>
      <c r="DF62" s="177"/>
      <c r="DG62" s="177"/>
      <c r="DH62" s="177"/>
      <c r="DI62" s="177"/>
      <c r="DJ62" s="177"/>
      <c r="DK62" s="177"/>
      <c r="DL62" s="177"/>
      <c r="DM62" s="177"/>
      <c r="DN62" s="177"/>
      <c r="DO62" s="177"/>
      <c r="DP62" s="177"/>
      <c r="DQ62" s="177"/>
      <c r="DR62" s="177"/>
      <c r="DS62" s="177"/>
      <c r="DT62" s="177"/>
      <c r="DU62" s="177"/>
      <c r="DV62" s="177"/>
      <c r="DW62" s="177"/>
      <c r="DX62" s="177"/>
      <c r="DY62" s="177"/>
      <c r="DZ62" s="177"/>
    </row>
    <row r="63" spans="1:130" x14ac:dyDescent="0.25">
      <c r="A63" s="9" t="str">
        <f t="shared" si="0"/>
        <v>COVID Molecular Test EquipmentThermocycler incl RT PCR analyser</v>
      </c>
      <c r="B63" s="171" t="s">
        <v>46</v>
      </c>
      <c r="C63" s="171" t="s">
        <v>57</v>
      </c>
      <c r="D63" s="171" t="s">
        <v>63</v>
      </c>
      <c r="E63" s="9" t="str">
        <f t="shared" si="1"/>
        <v>COVID Molecular Test EquipmentThermocycler incl RT PCR analyserQuantStudio™ 5 Real-Time PCR System, 384-well</v>
      </c>
      <c r="F63" s="9" t="s">
        <v>329</v>
      </c>
      <c r="I63" s="173" t="s">
        <v>541</v>
      </c>
      <c r="J63" s="173" t="s">
        <v>735</v>
      </c>
      <c r="K63" s="171" t="s">
        <v>883</v>
      </c>
      <c r="M63" s="177"/>
      <c r="N63" s="177"/>
      <c r="O63" s="177"/>
      <c r="P63" s="177"/>
      <c r="Q63" s="177"/>
      <c r="R63" s="177"/>
      <c r="S63" s="177"/>
      <c r="T63" s="177"/>
      <c r="U63" s="176" t="s">
        <v>324</v>
      </c>
      <c r="V63" s="177"/>
      <c r="W63" s="177"/>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6" t="s">
        <v>884</v>
      </c>
      <c r="BK63" s="177"/>
      <c r="BL63" s="177"/>
      <c r="BM63" s="177"/>
      <c r="BN63" s="177"/>
      <c r="BO63" s="177"/>
      <c r="BP63" s="177"/>
      <c r="BQ63" s="177"/>
      <c r="BR63" s="177"/>
      <c r="BS63" s="177"/>
      <c r="BT63" s="177"/>
      <c r="BU63" s="177"/>
      <c r="BV63" s="177"/>
      <c r="BW63" s="177"/>
      <c r="BX63" s="177"/>
      <c r="BY63" s="177"/>
      <c r="BZ63" s="177"/>
      <c r="CA63" s="177"/>
      <c r="CB63" s="177"/>
      <c r="CC63" s="177"/>
      <c r="CD63" s="177"/>
      <c r="CE63" s="177"/>
      <c r="CF63" s="177"/>
      <c r="CG63" s="177"/>
      <c r="CH63" s="177"/>
      <c r="CI63" s="177"/>
      <c r="CJ63" s="177"/>
      <c r="CK63" s="177"/>
      <c r="CL63" s="176" t="s">
        <v>885</v>
      </c>
      <c r="CM63" s="177"/>
      <c r="CN63" s="177"/>
      <c r="CO63" s="177"/>
      <c r="CP63" s="177"/>
      <c r="CQ63" s="177"/>
      <c r="CR63" s="177"/>
      <c r="CS63" s="177"/>
      <c r="CT63" s="177"/>
      <c r="CU63" s="177"/>
      <c r="CV63" s="177"/>
      <c r="CW63" s="177"/>
      <c r="CX63" s="177"/>
      <c r="CY63" s="177"/>
      <c r="CZ63" s="177"/>
      <c r="DA63" s="177"/>
      <c r="DB63" s="177"/>
      <c r="DC63" s="177"/>
      <c r="DD63" s="177"/>
      <c r="DE63" s="177"/>
      <c r="DF63" s="177"/>
      <c r="DG63" s="177"/>
      <c r="DH63" s="177"/>
      <c r="DI63" s="177"/>
      <c r="DJ63" s="177"/>
      <c r="DK63" s="177"/>
      <c r="DL63" s="177"/>
      <c r="DM63" s="177"/>
      <c r="DN63" s="177"/>
      <c r="DO63" s="177"/>
      <c r="DP63" s="177"/>
      <c r="DQ63" s="177"/>
      <c r="DR63" s="177"/>
      <c r="DS63" s="177"/>
      <c r="DT63" s="177"/>
      <c r="DU63" s="177"/>
      <c r="DV63" s="177"/>
      <c r="DW63" s="177"/>
      <c r="DX63" s="177"/>
      <c r="DY63" s="177"/>
      <c r="DZ63" s="177"/>
    </row>
    <row r="64" spans="1:130" x14ac:dyDescent="0.25">
      <c r="A64" s="9" t="str">
        <f t="shared" si="0"/>
        <v>COVID Molecular Test EquipmentThermocycler incl RT PCR analyser</v>
      </c>
      <c r="B64" s="171" t="s">
        <v>46</v>
      </c>
      <c r="C64" s="171" t="s">
        <v>57</v>
      </c>
      <c r="D64" s="171" t="s">
        <v>64</v>
      </c>
      <c r="E64" s="9" t="str">
        <f t="shared" si="1"/>
        <v>COVID Molecular Test EquipmentThermocycler incl RT PCR analyserQuantStudio™ 5 Real-Time PCR System, 96-well, 0.1 mL</v>
      </c>
      <c r="F64" s="9" t="s">
        <v>329</v>
      </c>
      <c r="I64" s="173" t="s">
        <v>541</v>
      </c>
      <c r="J64" s="173" t="s">
        <v>799</v>
      </c>
      <c r="K64" s="171" t="s">
        <v>883</v>
      </c>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6" t="s">
        <v>886</v>
      </c>
      <c r="BK64" s="177"/>
      <c r="BL64" s="177"/>
      <c r="BM64" s="177"/>
      <c r="BN64" s="177"/>
      <c r="BO64" s="177"/>
      <c r="BP64" s="177"/>
      <c r="BQ64" s="177"/>
      <c r="BR64" s="177"/>
      <c r="BS64" s="177"/>
      <c r="BT64" s="177"/>
      <c r="BU64" s="177"/>
      <c r="BV64" s="177"/>
      <c r="BW64" s="177"/>
      <c r="BX64" s="177"/>
      <c r="BY64" s="177"/>
      <c r="BZ64" s="177"/>
      <c r="CA64" s="177"/>
      <c r="CB64" s="177"/>
      <c r="CC64" s="177"/>
      <c r="CD64" s="177"/>
      <c r="CE64" s="177"/>
      <c r="CF64" s="177"/>
      <c r="CG64" s="177"/>
      <c r="CH64" s="177"/>
      <c r="CI64" s="177"/>
      <c r="CJ64" s="177"/>
      <c r="CK64" s="177"/>
      <c r="CL64" s="176" t="s">
        <v>887</v>
      </c>
      <c r="CM64" s="177"/>
      <c r="CN64" s="177"/>
      <c r="CO64" s="177"/>
      <c r="CP64" s="177"/>
      <c r="CQ64" s="177"/>
      <c r="CR64" s="177"/>
      <c r="CS64" s="177"/>
      <c r="CT64" s="177"/>
      <c r="CU64" s="177"/>
      <c r="CV64" s="177"/>
      <c r="CW64" s="177"/>
      <c r="CX64" s="177"/>
      <c r="CY64" s="177"/>
      <c r="CZ64" s="177"/>
      <c r="DA64" s="177"/>
      <c r="DB64" s="177"/>
      <c r="DC64" s="177"/>
      <c r="DD64" s="177"/>
      <c r="DE64" s="177"/>
      <c r="DF64" s="177"/>
      <c r="DG64" s="177"/>
      <c r="DH64" s="177"/>
      <c r="DI64" s="177"/>
      <c r="DJ64" s="177"/>
      <c r="DK64" s="177"/>
      <c r="DL64" s="177"/>
      <c r="DM64" s="177"/>
      <c r="DN64" s="177"/>
      <c r="DO64" s="177"/>
      <c r="DP64" s="177"/>
      <c r="DQ64" s="177"/>
      <c r="DR64" s="177"/>
      <c r="DS64" s="177"/>
      <c r="DT64" s="177"/>
      <c r="DU64" s="177"/>
      <c r="DV64" s="177"/>
      <c r="DW64" s="177"/>
      <c r="DX64" s="177"/>
      <c r="DY64" s="177"/>
      <c r="DZ64" s="177"/>
    </row>
    <row r="65" spans="1:327" x14ac:dyDescent="0.25">
      <c r="A65" s="9" t="str">
        <f t="shared" si="0"/>
        <v>COVID Molecular Test EquipmentThermocycler incl RT PCR analyser</v>
      </c>
      <c r="B65" s="171" t="s">
        <v>46</v>
      </c>
      <c r="C65" s="171" t="s">
        <v>57</v>
      </c>
      <c r="D65" s="171" t="s">
        <v>65</v>
      </c>
      <c r="E65" s="9" t="str">
        <f t="shared" si="1"/>
        <v>COVID Molecular Test EquipmentThermocycler incl RT PCR analyserQuantStudio™ 5 Real-Time PCR System, 96-well, 0.2 mL</v>
      </c>
      <c r="F65" s="9" t="s">
        <v>329</v>
      </c>
      <c r="I65" s="173" t="s">
        <v>541</v>
      </c>
      <c r="J65" s="173" t="s">
        <v>842</v>
      </c>
      <c r="K65" s="171" t="s">
        <v>883</v>
      </c>
      <c r="M65" s="177"/>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6" t="s">
        <v>888</v>
      </c>
      <c r="BK65" s="177"/>
      <c r="BL65" s="177"/>
      <c r="BM65" s="177"/>
      <c r="BN65" s="177"/>
      <c r="BO65" s="177"/>
      <c r="BP65" s="177"/>
      <c r="BQ65" s="177"/>
      <c r="BR65" s="177"/>
      <c r="BS65" s="177"/>
      <c r="BT65" s="177"/>
      <c r="BU65" s="177"/>
      <c r="BV65" s="177"/>
      <c r="BW65" s="177"/>
      <c r="BX65" s="177"/>
      <c r="BY65" s="177"/>
      <c r="BZ65" s="177"/>
      <c r="CA65" s="177"/>
      <c r="CB65" s="177"/>
      <c r="CC65" s="177"/>
      <c r="CD65" s="177"/>
      <c r="CE65" s="177"/>
      <c r="CF65" s="177"/>
      <c r="CG65" s="177"/>
      <c r="CH65" s="177"/>
      <c r="CI65" s="177"/>
      <c r="CJ65" s="177"/>
      <c r="CK65" s="177"/>
      <c r="CL65" s="177"/>
      <c r="CM65" s="177"/>
      <c r="CN65" s="177"/>
      <c r="CO65" s="177"/>
      <c r="CP65" s="177"/>
      <c r="CQ65" s="177"/>
      <c r="CR65" s="177"/>
      <c r="CS65" s="177"/>
      <c r="CT65" s="177"/>
      <c r="CU65" s="177"/>
      <c r="CV65" s="177"/>
      <c r="CW65" s="177"/>
      <c r="CX65" s="177"/>
      <c r="CY65" s="177"/>
      <c r="CZ65" s="177"/>
      <c r="DA65" s="177"/>
      <c r="DB65" s="177"/>
      <c r="DC65" s="177"/>
      <c r="DD65" s="177"/>
      <c r="DE65" s="177"/>
      <c r="DF65" s="177"/>
      <c r="DG65" s="177"/>
      <c r="DH65" s="177"/>
      <c r="DI65" s="177"/>
      <c r="DJ65" s="177"/>
      <c r="DK65" s="177"/>
      <c r="DL65" s="177"/>
      <c r="DM65" s="177"/>
      <c r="DN65" s="177"/>
      <c r="DO65" s="177"/>
      <c r="DP65" s="177"/>
      <c r="DQ65" s="177"/>
      <c r="DR65" s="177"/>
      <c r="DS65" s="177"/>
      <c r="DT65" s="177"/>
      <c r="DU65" s="177"/>
      <c r="DV65" s="177"/>
      <c r="DW65" s="177"/>
      <c r="DX65" s="177"/>
      <c r="DY65" s="177"/>
      <c r="DZ65" s="177"/>
    </row>
    <row r="66" spans="1:327" x14ac:dyDescent="0.25">
      <c r="A66" s="9" t="str">
        <f t="shared" si="0"/>
        <v>COVID Molecular Test EquipmentThermocycler incl RT PCR analyser</v>
      </c>
      <c r="B66" s="171" t="s">
        <v>46</v>
      </c>
      <c r="C66" s="171" t="s">
        <v>57</v>
      </c>
      <c r="D66" s="171" t="s">
        <v>66</v>
      </c>
      <c r="E66" s="9" t="str">
        <f t="shared" si="1"/>
        <v>COVID Molecular Test EquipmentThermocycler incl RT PCR analyserRoche LightCycler 480 PCR system</v>
      </c>
      <c r="F66" s="9" t="s">
        <v>329</v>
      </c>
      <c r="I66" s="173" t="s">
        <v>543</v>
      </c>
      <c r="J66" s="173" t="s">
        <v>800</v>
      </c>
      <c r="K66" s="171" t="s">
        <v>889</v>
      </c>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6" t="s">
        <v>890</v>
      </c>
      <c r="BK66" s="177"/>
      <c r="BL66" s="177"/>
      <c r="BM66" s="177"/>
      <c r="BN66" s="177"/>
      <c r="BO66" s="177"/>
      <c r="BP66" s="177"/>
      <c r="BQ66" s="177"/>
      <c r="BR66" s="177"/>
      <c r="BS66" s="177"/>
      <c r="BT66" s="177"/>
      <c r="BU66" s="177"/>
      <c r="BV66" s="177"/>
      <c r="BW66" s="177"/>
      <c r="BX66" s="177"/>
      <c r="BY66" s="177"/>
      <c r="BZ66" s="177"/>
      <c r="CA66" s="177"/>
      <c r="CB66" s="177"/>
      <c r="CC66" s="177"/>
      <c r="CD66" s="177"/>
      <c r="CE66" s="177"/>
      <c r="CF66" s="177"/>
      <c r="CG66" s="177"/>
      <c r="CH66" s="177"/>
      <c r="CI66" s="177"/>
      <c r="CJ66" s="177"/>
      <c r="CK66" s="177"/>
      <c r="CL66" s="177"/>
      <c r="CM66" s="177"/>
      <c r="CN66" s="177"/>
      <c r="CO66" s="177"/>
      <c r="CP66" s="177"/>
      <c r="CQ66" s="177"/>
      <c r="CR66" s="177"/>
      <c r="CS66" s="177"/>
      <c r="CT66" s="177"/>
      <c r="CU66" s="177"/>
      <c r="CV66" s="177"/>
      <c r="CW66" s="177"/>
      <c r="CX66" s="177"/>
      <c r="CY66" s="177"/>
      <c r="CZ66" s="177"/>
      <c r="DA66" s="177"/>
      <c r="DB66" s="177"/>
      <c r="DC66" s="177"/>
      <c r="DD66" s="177"/>
      <c r="DE66" s="177"/>
      <c r="DF66" s="177"/>
      <c r="DG66" s="177"/>
      <c r="DH66" s="177"/>
      <c r="DI66" s="177"/>
      <c r="DJ66" s="177"/>
      <c r="DK66" s="177"/>
      <c r="DL66" s="177"/>
      <c r="DM66" s="177"/>
      <c r="DN66" s="177"/>
      <c r="DO66" s="177"/>
      <c r="DP66" s="177"/>
      <c r="DQ66" s="177"/>
      <c r="DR66" s="177"/>
      <c r="DS66" s="177"/>
      <c r="DT66" s="177"/>
      <c r="DU66" s="177"/>
      <c r="DV66" s="177"/>
      <c r="DW66" s="177"/>
      <c r="DX66" s="177"/>
      <c r="DY66" s="177"/>
      <c r="DZ66" s="177"/>
    </row>
    <row r="67" spans="1:327" ht="12.6" customHeight="1" x14ac:dyDescent="0.25">
      <c r="A67" s="9" t="str">
        <f t="shared" si="0"/>
        <v>COVID Molecular Test EquipmentThermocycler incl RT PCR analyser</v>
      </c>
      <c r="B67" s="171" t="s">
        <v>46</v>
      </c>
      <c r="C67" s="171" t="s">
        <v>57</v>
      </c>
      <c r="D67" s="171" t="s">
        <v>67</v>
      </c>
      <c r="E67" s="9" t="str">
        <f t="shared" si="1"/>
        <v>COVID Molecular Test EquipmentThermocycler incl RT PCR analyserSLAN-96P PCR system</v>
      </c>
      <c r="F67" s="9" t="s">
        <v>329</v>
      </c>
      <c r="I67" s="173" t="s">
        <v>545</v>
      </c>
      <c r="J67" s="173" t="s">
        <v>647</v>
      </c>
      <c r="K67" s="171" t="s">
        <v>891</v>
      </c>
    </row>
    <row r="68" spans="1:327" x14ac:dyDescent="0.25">
      <c r="A68" s="9" t="str">
        <f t="shared" si="0"/>
        <v>COVID Molecular Test EquipmentThermocycler incl RT PCR analyser Other</v>
      </c>
      <c r="B68" s="171" t="s">
        <v>46</v>
      </c>
      <c r="C68" s="171" t="s">
        <v>68</v>
      </c>
      <c r="D68" s="171" t="s">
        <v>15</v>
      </c>
      <c r="E68" s="9" t="str">
        <f t="shared" si="1"/>
        <v>COVID Molecular Test EquipmentThermocycler incl RT PCR analyser OtherEquipment</v>
      </c>
      <c r="F68" s="9" t="s">
        <v>329</v>
      </c>
      <c r="I68" s="173" t="s">
        <v>545</v>
      </c>
      <c r="J68" s="173" t="s">
        <v>738</v>
      </c>
      <c r="K68" s="171" t="s">
        <v>892</v>
      </c>
      <c r="M68" s="178" t="s">
        <v>893</v>
      </c>
      <c r="N68" s="178" t="s">
        <v>894</v>
      </c>
      <c r="O68" s="178" t="s">
        <v>895</v>
      </c>
      <c r="P68" s="178" t="s">
        <v>896</v>
      </c>
      <c r="Q68" s="178" t="s">
        <v>897</v>
      </c>
      <c r="R68" s="178" t="s">
        <v>898</v>
      </c>
      <c r="S68" s="178" t="s">
        <v>899</v>
      </c>
      <c r="T68" s="178" t="s">
        <v>900</v>
      </c>
      <c r="U68" s="178" t="s">
        <v>901</v>
      </c>
      <c r="V68" s="178" t="s">
        <v>902</v>
      </c>
      <c r="W68" s="178" t="s">
        <v>903</v>
      </c>
      <c r="X68" s="178" t="s">
        <v>904</v>
      </c>
      <c r="Y68" s="178" t="s">
        <v>905</v>
      </c>
      <c r="Z68" s="178" t="s">
        <v>906</v>
      </c>
      <c r="AA68" s="178" t="s">
        <v>907</v>
      </c>
      <c r="AB68" s="178" t="s">
        <v>908</v>
      </c>
      <c r="AC68" s="178" t="s">
        <v>909</v>
      </c>
      <c r="AD68" s="178" t="s">
        <v>910</v>
      </c>
      <c r="AE68" s="178" t="s">
        <v>911</v>
      </c>
      <c r="AF68" s="178" t="s">
        <v>912</v>
      </c>
      <c r="AG68" s="178" t="s">
        <v>913</v>
      </c>
      <c r="AH68" s="178" t="s">
        <v>914</v>
      </c>
      <c r="AI68" s="178" t="s">
        <v>915</v>
      </c>
      <c r="AJ68" s="178" t="s">
        <v>916</v>
      </c>
      <c r="AK68" s="178" t="s">
        <v>917</v>
      </c>
      <c r="AL68" s="178" t="s">
        <v>918</v>
      </c>
      <c r="AM68" s="178" t="s">
        <v>919</v>
      </c>
      <c r="AN68" s="178" t="s">
        <v>920</v>
      </c>
      <c r="AO68" s="178" t="s">
        <v>921</v>
      </c>
      <c r="AP68" s="178" t="s">
        <v>922</v>
      </c>
      <c r="AQ68" s="178" t="s">
        <v>923</v>
      </c>
      <c r="AR68" s="178" t="s">
        <v>924</v>
      </c>
      <c r="AS68" s="178" t="s">
        <v>925</v>
      </c>
      <c r="AT68" s="178" t="s">
        <v>926</v>
      </c>
      <c r="AU68" s="178" t="s">
        <v>927</v>
      </c>
      <c r="AV68" s="178" t="s">
        <v>928</v>
      </c>
      <c r="AW68" s="178" t="s">
        <v>929</v>
      </c>
      <c r="AX68" s="178" t="s">
        <v>930</v>
      </c>
      <c r="AY68" s="178" t="s">
        <v>931</v>
      </c>
      <c r="AZ68" s="178" t="s">
        <v>932</v>
      </c>
      <c r="BA68" s="178" t="s">
        <v>933</v>
      </c>
      <c r="BB68" s="178" t="s">
        <v>934</v>
      </c>
      <c r="BC68" s="178" t="s">
        <v>935</v>
      </c>
      <c r="BD68" s="178" t="s">
        <v>936</v>
      </c>
      <c r="BE68" s="178" t="s">
        <v>937</v>
      </c>
      <c r="BF68" s="178" t="s">
        <v>938</v>
      </c>
      <c r="BG68" s="178" t="s">
        <v>939</v>
      </c>
      <c r="BH68" s="178" t="s">
        <v>940</v>
      </c>
      <c r="BI68" s="178" t="s">
        <v>941</v>
      </c>
      <c r="BJ68" s="178" t="s">
        <v>942</v>
      </c>
      <c r="BK68" s="178" t="s">
        <v>943</v>
      </c>
      <c r="BL68" s="178" t="s">
        <v>944</v>
      </c>
      <c r="BM68" s="178" t="s">
        <v>945</v>
      </c>
      <c r="BN68" s="178" t="s">
        <v>946</v>
      </c>
      <c r="BO68" s="178" t="s">
        <v>947</v>
      </c>
      <c r="BP68" s="178" t="s">
        <v>948</v>
      </c>
      <c r="BQ68" s="178" t="s">
        <v>949</v>
      </c>
      <c r="BR68" s="178" t="s">
        <v>950</v>
      </c>
      <c r="BS68" s="178" t="s">
        <v>951</v>
      </c>
      <c r="BT68" s="178" t="s">
        <v>952</v>
      </c>
      <c r="BU68" s="178" t="s">
        <v>953</v>
      </c>
      <c r="BV68" s="178" t="s">
        <v>954</v>
      </c>
      <c r="BW68" s="178" t="s">
        <v>955</v>
      </c>
      <c r="BX68" s="178" t="s">
        <v>956</v>
      </c>
      <c r="BY68" s="178" t="s">
        <v>957</v>
      </c>
      <c r="BZ68" s="178" t="s">
        <v>958</v>
      </c>
      <c r="CA68" s="178" t="s">
        <v>959</v>
      </c>
      <c r="CB68" s="178" t="s">
        <v>960</v>
      </c>
      <c r="CC68" s="178" t="s">
        <v>961</v>
      </c>
      <c r="CD68" s="178" t="s">
        <v>962</v>
      </c>
      <c r="CE68" s="178" t="s">
        <v>963</v>
      </c>
      <c r="CF68" s="178" t="s">
        <v>964</v>
      </c>
      <c r="CG68" s="178" t="s">
        <v>965</v>
      </c>
      <c r="CH68" s="178" t="s">
        <v>966</v>
      </c>
      <c r="CI68" s="178" t="s">
        <v>967</v>
      </c>
      <c r="CJ68" s="178" t="s">
        <v>968</v>
      </c>
      <c r="CK68" s="178" t="s">
        <v>969</v>
      </c>
      <c r="CL68" s="178" t="s">
        <v>970</v>
      </c>
      <c r="CM68" s="178" t="s">
        <v>971</v>
      </c>
      <c r="CN68" s="178" t="s">
        <v>972</v>
      </c>
      <c r="CO68" s="178" t="s">
        <v>973</v>
      </c>
      <c r="CP68" s="178" t="s">
        <v>974</v>
      </c>
      <c r="CQ68" s="178" t="s">
        <v>975</v>
      </c>
      <c r="CR68" s="178" t="s">
        <v>976</v>
      </c>
      <c r="CS68" s="178" t="s">
        <v>977</v>
      </c>
      <c r="CT68" s="178" t="s">
        <v>978</v>
      </c>
      <c r="CU68" s="178" t="s">
        <v>979</v>
      </c>
      <c r="CV68" s="178" t="s">
        <v>980</v>
      </c>
      <c r="CW68" s="178" t="s">
        <v>981</v>
      </c>
      <c r="CX68" s="178" t="s">
        <v>982</v>
      </c>
      <c r="CY68" s="178" t="s">
        <v>983</v>
      </c>
      <c r="CZ68" s="178" t="s">
        <v>984</v>
      </c>
      <c r="DA68" s="178" t="s">
        <v>985</v>
      </c>
      <c r="DB68" s="178" t="s">
        <v>986</v>
      </c>
      <c r="DC68" s="178" t="s">
        <v>987</v>
      </c>
      <c r="DD68" s="178" t="s">
        <v>988</v>
      </c>
      <c r="DE68" s="178" t="s">
        <v>989</v>
      </c>
      <c r="DF68" s="178" t="s">
        <v>990</v>
      </c>
      <c r="DG68" s="178" t="s">
        <v>991</v>
      </c>
      <c r="DH68" s="178" t="s">
        <v>992</v>
      </c>
      <c r="DI68" s="178" t="s">
        <v>993</v>
      </c>
      <c r="DJ68" s="178" t="s">
        <v>994</v>
      </c>
      <c r="DK68" s="178" t="s">
        <v>995</v>
      </c>
      <c r="DL68" s="178" t="s">
        <v>996</v>
      </c>
      <c r="DM68" s="178" t="s">
        <v>997</v>
      </c>
      <c r="DN68" s="178" t="s">
        <v>998</v>
      </c>
      <c r="DO68" s="178" t="s">
        <v>999</v>
      </c>
      <c r="DP68" s="178" t="s">
        <v>1000</v>
      </c>
      <c r="DQ68" s="178" t="s">
        <v>1001</v>
      </c>
      <c r="DR68" s="178" t="s">
        <v>1002</v>
      </c>
      <c r="DS68" s="178" t="s">
        <v>1003</v>
      </c>
      <c r="DT68" s="178" t="s">
        <v>1004</v>
      </c>
      <c r="DU68" s="178" t="s">
        <v>1005</v>
      </c>
      <c r="DV68" s="178" t="s">
        <v>1006</v>
      </c>
      <c r="DW68" s="178" t="s">
        <v>1007</v>
      </c>
      <c r="DX68" s="178" t="s">
        <v>1008</v>
      </c>
      <c r="DY68" s="178" t="s">
        <v>1009</v>
      </c>
      <c r="DZ68" s="178" t="s">
        <v>1010</v>
      </c>
      <c r="EA68" s="178" t="s">
        <v>1011</v>
      </c>
      <c r="EB68" s="178" t="s">
        <v>1012</v>
      </c>
      <c r="EC68" s="178" t="s">
        <v>1013</v>
      </c>
      <c r="ED68" s="178" t="s">
        <v>1014</v>
      </c>
      <c r="EE68" s="178" t="s">
        <v>1015</v>
      </c>
      <c r="EF68" s="178" t="s">
        <v>1016</v>
      </c>
      <c r="EG68" s="178" t="s">
        <v>1017</v>
      </c>
      <c r="EH68" s="178" t="s">
        <v>1018</v>
      </c>
      <c r="EI68" s="178" t="s">
        <v>1019</v>
      </c>
      <c r="EJ68" s="178" t="s">
        <v>1020</v>
      </c>
      <c r="EK68" s="178" t="s">
        <v>1021</v>
      </c>
      <c r="EL68" s="178" t="s">
        <v>1022</v>
      </c>
      <c r="EM68" s="178" t="s">
        <v>1023</v>
      </c>
      <c r="EN68" s="178" t="s">
        <v>1024</v>
      </c>
      <c r="EO68" s="178" t="s">
        <v>1025</v>
      </c>
      <c r="EP68" s="178" t="s">
        <v>1026</v>
      </c>
      <c r="EQ68" s="178" t="s">
        <v>1027</v>
      </c>
      <c r="ER68" s="178" t="s">
        <v>1028</v>
      </c>
      <c r="ES68" s="178" t="s">
        <v>1029</v>
      </c>
      <c r="ET68" s="178" t="s">
        <v>1030</v>
      </c>
      <c r="EU68" s="178" t="s">
        <v>1031</v>
      </c>
      <c r="EV68" s="178" t="s">
        <v>1032</v>
      </c>
      <c r="EW68" s="178" t="s">
        <v>1033</v>
      </c>
      <c r="EX68" s="178" t="s">
        <v>1034</v>
      </c>
      <c r="EY68" s="178" t="s">
        <v>1035</v>
      </c>
      <c r="EZ68" s="178" t="s">
        <v>1036</v>
      </c>
      <c r="FA68" s="178" t="s">
        <v>1037</v>
      </c>
      <c r="FB68" s="178" t="s">
        <v>1038</v>
      </c>
      <c r="FC68" s="178" t="s">
        <v>1039</v>
      </c>
      <c r="FD68" s="178" t="s">
        <v>1040</v>
      </c>
      <c r="FE68" s="178" t="s">
        <v>1041</v>
      </c>
      <c r="FF68" s="178" t="s">
        <v>1042</v>
      </c>
      <c r="FG68" s="178" t="s">
        <v>1043</v>
      </c>
      <c r="FH68" s="178" t="s">
        <v>1044</v>
      </c>
      <c r="FI68" s="178" t="s">
        <v>1045</v>
      </c>
      <c r="FJ68" s="178" t="s">
        <v>1046</v>
      </c>
      <c r="FK68" s="178" t="s">
        <v>1047</v>
      </c>
      <c r="FL68" s="178" t="s">
        <v>1048</v>
      </c>
      <c r="FM68" s="178" t="s">
        <v>1049</v>
      </c>
      <c r="FN68" s="178" t="s">
        <v>1050</v>
      </c>
      <c r="FO68" s="178" t="s">
        <v>1051</v>
      </c>
      <c r="FP68" s="178" t="s">
        <v>1052</v>
      </c>
      <c r="FQ68" s="178" t="s">
        <v>1053</v>
      </c>
      <c r="FR68" s="178" t="s">
        <v>1054</v>
      </c>
      <c r="FS68" s="178" t="s">
        <v>1055</v>
      </c>
      <c r="FT68" s="178" t="s">
        <v>1056</v>
      </c>
      <c r="FU68" s="178" t="s">
        <v>1057</v>
      </c>
      <c r="FV68" s="178" t="s">
        <v>1058</v>
      </c>
      <c r="FW68" s="178" t="s">
        <v>1059</v>
      </c>
      <c r="FX68" s="178" t="s">
        <v>1060</v>
      </c>
      <c r="FY68" s="178" t="s">
        <v>1061</v>
      </c>
      <c r="FZ68" s="178" t="s">
        <v>1062</v>
      </c>
      <c r="GA68" s="178" t="s">
        <v>1063</v>
      </c>
      <c r="GB68" s="178" t="s">
        <v>1064</v>
      </c>
      <c r="GC68" s="178" t="s">
        <v>1065</v>
      </c>
      <c r="GD68" s="178" t="s">
        <v>1066</v>
      </c>
      <c r="GE68" s="178" t="s">
        <v>1067</v>
      </c>
      <c r="GF68" s="178" t="s">
        <v>1068</v>
      </c>
      <c r="GG68" s="178" t="s">
        <v>1069</v>
      </c>
      <c r="GH68" s="178" t="s">
        <v>1070</v>
      </c>
      <c r="GI68" s="178" t="s">
        <v>1071</v>
      </c>
      <c r="GJ68" s="178" t="s">
        <v>1072</v>
      </c>
      <c r="GK68" s="178" t="s">
        <v>1073</v>
      </c>
      <c r="GL68" s="178" t="s">
        <v>1074</v>
      </c>
      <c r="GM68" s="178" t="s">
        <v>1075</v>
      </c>
      <c r="GN68" s="178" t="s">
        <v>1076</v>
      </c>
      <c r="GO68" s="178" t="s">
        <v>1077</v>
      </c>
      <c r="GP68" s="178" t="s">
        <v>1078</v>
      </c>
      <c r="GQ68" s="178" t="s">
        <v>1079</v>
      </c>
      <c r="GR68" s="178" t="s">
        <v>1080</v>
      </c>
      <c r="GS68" s="178" t="s">
        <v>1081</v>
      </c>
      <c r="GT68" s="178" t="s">
        <v>1082</v>
      </c>
      <c r="GU68" s="178" t="s">
        <v>1083</v>
      </c>
      <c r="GV68" s="178" t="s">
        <v>1084</v>
      </c>
      <c r="GW68" s="178" t="s">
        <v>1085</v>
      </c>
      <c r="GX68" s="178" t="s">
        <v>1086</v>
      </c>
      <c r="GY68" s="178" t="s">
        <v>1087</v>
      </c>
      <c r="GZ68" s="178" t="s">
        <v>1088</v>
      </c>
      <c r="HA68" s="178" t="s">
        <v>1089</v>
      </c>
      <c r="HB68" s="178" t="s">
        <v>1090</v>
      </c>
      <c r="HC68" s="178" t="s">
        <v>1091</v>
      </c>
      <c r="HD68" s="178" t="s">
        <v>1092</v>
      </c>
      <c r="HE68" s="178" t="s">
        <v>1093</v>
      </c>
      <c r="HF68" s="178" t="s">
        <v>1094</v>
      </c>
      <c r="HG68" s="178" t="s">
        <v>1095</v>
      </c>
      <c r="HH68" s="178" t="s">
        <v>1096</v>
      </c>
      <c r="HI68" s="178" t="s">
        <v>1097</v>
      </c>
      <c r="HJ68" s="178" t="s">
        <v>1098</v>
      </c>
      <c r="HK68" s="178" t="s">
        <v>1099</v>
      </c>
      <c r="HL68" s="178" t="s">
        <v>1100</v>
      </c>
      <c r="HM68" s="178" t="s">
        <v>1101</v>
      </c>
      <c r="HN68" s="178" t="s">
        <v>1102</v>
      </c>
      <c r="HO68" s="178" t="s">
        <v>1103</v>
      </c>
      <c r="HP68" s="178" t="s">
        <v>1104</v>
      </c>
      <c r="HQ68" s="178" t="s">
        <v>1105</v>
      </c>
      <c r="HR68" s="178" t="s">
        <v>1106</v>
      </c>
      <c r="HS68" s="178" t="s">
        <v>1107</v>
      </c>
      <c r="HT68" s="178" t="s">
        <v>1108</v>
      </c>
      <c r="HU68" s="178" t="s">
        <v>1109</v>
      </c>
      <c r="HV68" s="178" t="s">
        <v>1110</v>
      </c>
      <c r="HW68" s="178" t="s">
        <v>1111</v>
      </c>
      <c r="HX68" s="178" t="s">
        <v>1112</v>
      </c>
      <c r="HY68" s="178" t="s">
        <v>1113</v>
      </c>
      <c r="HZ68" s="178" t="s">
        <v>1114</v>
      </c>
      <c r="IA68" s="178" t="s">
        <v>1115</v>
      </c>
      <c r="IB68" s="178" t="s">
        <v>1116</v>
      </c>
      <c r="IC68" s="178" t="s">
        <v>1117</v>
      </c>
      <c r="ID68" s="178" t="s">
        <v>1118</v>
      </c>
      <c r="IE68" s="178" t="s">
        <v>1119</v>
      </c>
      <c r="IF68" s="178" t="s">
        <v>1120</v>
      </c>
      <c r="IG68" s="178" t="s">
        <v>1121</v>
      </c>
      <c r="IH68" s="178" t="s">
        <v>1122</v>
      </c>
      <c r="II68" s="178" t="s">
        <v>1123</v>
      </c>
      <c r="IJ68" s="178" t="s">
        <v>1124</v>
      </c>
      <c r="IK68" s="178" t="s">
        <v>1125</v>
      </c>
      <c r="IL68" s="178" t="s">
        <v>1126</v>
      </c>
      <c r="IM68" s="178" t="s">
        <v>1127</v>
      </c>
      <c r="IN68" s="178" t="s">
        <v>1128</v>
      </c>
      <c r="IO68" s="178" t="s">
        <v>1129</v>
      </c>
      <c r="IP68" s="178" t="s">
        <v>1130</v>
      </c>
      <c r="IQ68" s="178" t="s">
        <v>1131</v>
      </c>
      <c r="IR68" s="178" t="s">
        <v>1132</v>
      </c>
      <c r="IS68" s="178" t="s">
        <v>1133</v>
      </c>
      <c r="IT68" s="178" t="s">
        <v>1134</v>
      </c>
      <c r="IU68" s="178" t="s">
        <v>1135</v>
      </c>
      <c r="IV68" s="178" t="s">
        <v>1136</v>
      </c>
      <c r="IW68" s="178" t="s">
        <v>1137</v>
      </c>
      <c r="IX68" s="178" t="s">
        <v>1138</v>
      </c>
      <c r="IY68" s="178" t="s">
        <v>1139</v>
      </c>
      <c r="IZ68" s="178" t="s">
        <v>1140</v>
      </c>
      <c r="JA68" s="178" t="s">
        <v>1141</v>
      </c>
      <c r="JB68" s="178" t="s">
        <v>1142</v>
      </c>
      <c r="JC68" s="178" t="s">
        <v>1143</v>
      </c>
      <c r="JD68" s="178" t="s">
        <v>1144</v>
      </c>
      <c r="JE68" s="178" t="s">
        <v>1145</v>
      </c>
      <c r="JF68" s="178" t="s">
        <v>1146</v>
      </c>
      <c r="JG68" s="178" t="s">
        <v>1147</v>
      </c>
      <c r="JH68" s="178" t="s">
        <v>1148</v>
      </c>
      <c r="JI68" s="178" t="s">
        <v>1149</v>
      </c>
      <c r="JJ68" s="178" t="s">
        <v>1150</v>
      </c>
      <c r="JK68" s="178" t="s">
        <v>1151</v>
      </c>
      <c r="JL68" s="178" t="s">
        <v>1152</v>
      </c>
      <c r="JM68" s="178" t="s">
        <v>1153</v>
      </c>
      <c r="JN68" s="178" t="s">
        <v>1154</v>
      </c>
      <c r="JO68" s="178" t="s">
        <v>1155</v>
      </c>
      <c r="JP68" s="178" t="s">
        <v>1156</v>
      </c>
      <c r="JQ68" s="178" t="s">
        <v>1157</v>
      </c>
      <c r="JR68" s="178" t="s">
        <v>1158</v>
      </c>
      <c r="JS68" s="178" t="s">
        <v>1159</v>
      </c>
      <c r="JT68" s="178" t="s">
        <v>1160</v>
      </c>
      <c r="JU68" s="178" t="s">
        <v>1161</v>
      </c>
      <c r="JV68" s="178" t="s">
        <v>1162</v>
      </c>
      <c r="JW68" s="178" t="s">
        <v>1163</v>
      </c>
      <c r="JX68" s="178" t="s">
        <v>1164</v>
      </c>
      <c r="JY68" s="178" t="s">
        <v>1165</v>
      </c>
      <c r="JZ68" s="178" t="s">
        <v>1166</v>
      </c>
      <c r="KA68" s="178" t="s">
        <v>1167</v>
      </c>
      <c r="KB68" s="178" t="s">
        <v>1168</v>
      </c>
      <c r="KC68" s="178" t="s">
        <v>1169</v>
      </c>
      <c r="KD68" s="178" t="s">
        <v>1170</v>
      </c>
      <c r="KE68" s="178" t="s">
        <v>1171</v>
      </c>
      <c r="KF68" s="178" t="s">
        <v>1172</v>
      </c>
      <c r="KG68" s="178" t="s">
        <v>1173</v>
      </c>
      <c r="KH68" s="178" t="s">
        <v>1174</v>
      </c>
      <c r="KI68" s="178" t="s">
        <v>1175</v>
      </c>
      <c r="KJ68" s="178" t="s">
        <v>1176</v>
      </c>
      <c r="KK68" s="178" t="s">
        <v>1177</v>
      </c>
      <c r="KL68" s="178" t="s">
        <v>1178</v>
      </c>
      <c r="KM68" s="178" t="s">
        <v>1179</v>
      </c>
      <c r="KN68" s="178" t="s">
        <v>1180</v>
      </c>
      <c r="KO68" s="178" t="s">
        <v>1181</v>
      </c>
      <c r="KP68" s="178" t="s">
        <v>1182</v>
      </c>
      <c r="KQ68" s="178" t="s">
        <v>1183</v>
      </c>
      <c r="KR68" s="178" t="s">
        <v>1184</v>
      </c>
      <c r="KS68" s="178" t="s">
        <v>1185</v>
      </c>
      <c r="KT68" s="178" t="s">
        <v>1186</v>
      </c>
      <c r="KU68" s="178" t="s">
        <v>1187</v>
      </c>
      <c r="KV68" s="178" t="s">
        <v>1188</v>
      </c>
      <c r="KW68" s="178" t="s">
        <v>1189</v>
      </c>
      <c r="KX68" s="178" t="s">
        <v>1190</v>
      </c>
      <c r="KY68" s="178" t="s">
        <v>1191</v>
      </c>
      <c r="KZ68" s="178" t="s">
        <v>1192</v>
      </c>
      <c r="LA68" s="178" t="s">
        <v>1193</v>
      </c>
      <c r="LB68" s="178" t="s">
        <v>1194</v>
      </c>
      <c r="LC68" s="178" t="s">
        <v>1195</v>
      </c>
      <c r="LD68" s="178" t="s">
        <v>1196</v>
      </c>
      <c r="LE68" s="178" t="s">
        <v>1197</v>
      </c>
      <c r="LF68" s="178" t="s">
        <v>1198</v>
      </c>
      <c r="LG68" s="178" t="s">
        <v>1199</v>
      </c>
      <c r="LH68" s="178" t="s">
        <v>1200</v>
      </c>
      <c r="LI68" s="178" t="s">
        <v>1201</v>
      </c>
      <c r="LJ68" s="178" t="s">
        <v>1202</v>
      </c>
      <c r="LK68" s="178" t="s">
        <v>1203</v>
      </c>
      <c r="LL68" s="178" t="s">
        <v>1204</v>
      </c>
      <c r="LM68" s="178" t="s">
        <v>1205</v>
      </c>
      <c r="LN68" s="178" t="s">
        <v>1206</v>
      </c>
      <c r="LO68" s="178" t="s">
        <v>1207</v>
      </c>
    </row>
    <row r="69" spans="1:327" ht="14.4" x14ac:dyDescent="0.3">
      <c r="A69" s="9" t="str">
        <f t="shared" ref="A69:A132" si="2">B69&amp;C69</f>
        <v>COVID Molecular Test EquipmentThermocycler incl RT PCR analyser Other</v>
      </c>
      <c r="B69" s="171" t="s">
        <v>46</v>
      </c>
      <c r="C69" s="171" t="s">
        <v>68</v>
      </c>
      <c r="D69" s="171" t="s">
        <v>16</v>
      </c>
      <c r="E69" s="9" t="str">
        <f t="shared" ref="E69:E132" si="3">CONCATENATE(B69,C69,D69)</f>
        <v>COVID Molecular Test EquipmentThermocycler incl RT PCR analyser OtherSpare parts and accessories</v>
      </c>
      <c r="F69" s="9" t="s">
        <v>329</v>
      </c>
      <c r="I69" s="173" t="s">
        <v>545</v>
      </c>
      <c r="J69" s="173" t="s">
        <v>802</v>
      </c>
      <c r="K69" s="171" t="s">
        <v>1208</v>
      </c>
      <c r="M69" s="177" t="s">
        <v>294</v>
      </c>
      <c r="N69" s="177" t="s">
        <v>294</v>
      </c>
      <c r="O69" s="177" t="s">
        <v>301</v>
      </c>
      <c r="P69" s="177" t="s">
        <v>294</v>
      </c>
      <c r="Q69" s="177" t="s">
        <v>333</v>
      </c>
      <c r="R69" s="177" t="s">
        <v>1209</v>
      </c>
      <c r="S69" s="177" t="s">
        <v>1210</v>
      </c>
      <c r="T69" s="177" t="s">
        <v>1211</v>
      </c>
      <c r="U69" s="177" t="s">
        <v>1212</v>
      </c>
      <c r="V69" s="177" t="s">
        <v>1213</v>
      </c>
      <c r="W69" s="177" t="s">
        <v>1214</v>
      </c>
      <c r="X69" s="177" t="s">
        <v>498</v>
      </c>
      <c r="Y69" s="177" t="s">
        <v>1215</v>
      </c>
      <c r="Z69" s="177" t="s">
        <v>1216</v>
      </c>
      <c r="AA69" s="177" t="s">
        <v>1217</v>
      </c>
      <c r="AB69" s="177" t="s">
        <v>1218</v>
      </c>
      <c r="AC69" s="177" t="s">
        <v>294</v>
      </c>
      <c r="AD69" s="177" t="s">
        <v>1219</v>
      </c>
      <c r="AE69" s="177" t="s">
        <v>310</v>
      </c>
      <c r="AF69" s="177" t="s">
        <v>314</v>
      </c>
      <c r="AG69" s="177" t="s">
        <v>317</v>
      </c>
      <c r="AH69" s="177" t="s">
        <v>319</v>
      </c>
      <c r="AI69" s="177" t="s">
        <v>321</v>
      </c>
      <c r="AJ69" s="177" t="s">
        <v>317</v>
      </c>
      <c r="AK69" s="177" t="s">
        <v>321</v>
      </c>
      <c r="AL69" s="177" t="s">
        <v>317</v>
      </c>
      <c r="AM69" s="177" t="s">
        <v>1220</v>
      </c>
      <c r="AN69" s="177" t="s">
        <v>294</v>
      </c>
      <c r="AO69" t="s">
        <v>1221</v>
      </c>
      <c r="AP69" s="177" t="s">
        <v>327</v>
      </c>
      <c r="AQ69" s="177" t="s">
        <v>331</v>
      </c>
      <c r="AR69" s="177" t="s">
        <v>1222</v>
      </c>
      <c r="AS69" s="177" t="s">
        <v>1223</v>
      </c>
      <c r="AT69" s="177" t="s">
        <v>333</v>
      </c>
      <c r="AU69" s="177" t="s">
        <v>336</v>
      </c>
      <c r="AV69" s="177" t="s">
        <v>336</v>
      </c>
      <c r="AW69" s="177" t="s">
        <v>498</v>
      </c>
      <c r="AX69" s="177" t="s">
        <v>294</v>
      </c>
      <c r="AY69" s="177" t="s">
        <v>294</v>
      </c>
      <c r="AZ69" s="177" t="s">
        <v>294</v>
      </c>
      <c r="BA69" s="177" t="s">
        <v>1224</v>
      </c>
      <c r="BB69" s="177" t="s">
        <v>1225</v>
      </c>
      <c r="BC69" s="177" t="s">
        <v>1225</v>
      </c>
      <c r="BD69" s="177" t="s">
        <v>340</v>
      </c>
      <c r="BE69" s="177" t="s">
        <v>342</v>
      </c>
      <c r="BF69" s="177" t="s">
        <v>344</v>
      </c>
      <c r="BG69" s="177" t="s">
        <v>344</v>
      </c>
      <c r="BH69" s="177" t="s">
        <v>294</v>
      </c>
      <c r="BI69" s="177" t="s">
        <v>294</v>
      </c>
      <c r="BJ69" s="177" t="s">
        <v>351</v>
      </c>
      <c r="BK69" s="177" t="s">
        <v>354</v>
      </c>
      <c r="BL69" s="177" t="s">
        <v>354</v>
      </c>
      <c r="BM69" s="177" t="s">
        <v>358</v>
      </c>
      <c r="BN69" s="177" t="s">
        <v>469</v>
      </c>
      <c r="BO69" s="177" t="s">
        <v>469</v>
      </c>
      <c r="BP69" s="177" t="s">
        <v>469</v>
      </c>
      <c r="BQ69" s="177" t="s">
        <v>1226</v>
      </c>
      <c r="BR69" s="177" t="s">
        <v>476</v>
      </c>
      <c r="BS69" s="177" t="s">
        <v>478</v>
      </c>
      <c r="BT69" s="177" t="s">
        <v>1227</v>
      </c>
      <c r="BU69" s="177" t="s">
        <v>1227</v>
      </c>
      <c r="BV69" s="177" t="s">
        <v>294</v>
      </c>
      <c r="BW69" s="177" t="s">
        <v>1227</v>
      </c>
      <c r="BX69" s="177" t="s">
        <v>1228</v>
      </c>
      <c r="BY69" s="177" t="s">
        <v>1229</v>
      </c>
      <c r="BZ69" s="177" t="s">
        <v>1229</v>
      </c>
      <c r="CA69" s="177" t="s">
        <v>1230</v>
      </c>
      <c r="CB69" t="s">
        <v>1231</v>
      </c>
      <c r="CC69" s="177" t="s">
        <v>294</v>
      </c>
      <c r="CD69" s="177" t="s">
        <v>485</v>
      </c>
      <c r="CE69" s="177" t="s">
        <v>488</v>
      </c>
      <c r="CF69" s="177" t="s">
        <v>490</v>
      </c>
      <c r="CG69" s="177" t="s">
        <v>490</v>
      </c>
      <c r="CH69" s="177" t="s">
        <v>493</v>
      </c>
      <c r="CI69" s="177" t="s">
        <v>490</v>
      </c>
      <c r="CJ69" s="177" t="s">
        <v>490</v>
      </c>
      <c r="CK69" s="177" t="s">
        <v>498</v>
      </c>
      <c r="CL69" s="177" t="s">
        <v>502</v>
      </c>
      <c r="CM69" s="177" t="s">
        <v>507</v>
      </c>
      <c r="CN69" s="177" t="s">
        <v>507</v>
      </c>
      <c r="CO69" s="177" t="s">
        <v>319</v>
      </c>
      <c r="CP69" s="177" t="s">
        <v>507</v>
      </c>
      <c r="CQ69" s="177" t="s">
        <v>507</v>
      </c>
      <c r="CR69" s="177" t="s">
        <v>294</v>
      </c>
      <c r="CS69" s="177" t="s">
        <v>294</v>
      </c>
      <c r="CT69" s="177" t="s">
        <v>1232</v>
      </c>
      <c r="CU69" s="177" t="s">
        <v>1233</v>
      </c>
      <c r="CV69" s="177" t="s">
        <v>1234</v>
      </c>
      <c r="CW69" s="177" t="s">
        <v>1235</v>
      </c>
      <c r="CX69" s="177" t="s">
        <v>1236</v>
      </c>
      <c r="CY69" s="177" t="s">
        <v>294</v>
      </c>
      <c r="CZ69" s="177" t="s">
        <v>1237</v>
      </c>
      <c r="DA69" s="177" t="s">
        <v>1237</v>
      </c>
      <c r="DB69" s="179" t="s">
        <v>1238</v>
      </c>
      <c r="DC69" s="177" t="s">
        <v>723</v>
      </c>
      <c r="DD69" s="177" t="s">
        <v>723</v>
      </c>
      <c r="DE69" s="177" t="s">
        <v>723</v>
      </c>
      <c r="DF69" s="177" t="s">
        <v>1239</v>
      </c>
      <c r="DG69" s="177" t="s">
        <v>862</v>
      </c>
      <c r="DH69" s="177" t="s">
        <v>862</v>
      </c>
      <c r="DI69" s="177" t="s">
        <v>876</v>
      </c>
      <c r="DJ69" s="177" t="s">
        <v>883</v>
      </c>
      <c r="DK69" s="177" t="s">
        <v>883</v>
      </c>
      <c r="DL69" s="177" t="s">
        <v>883</v>
      </c>
      <c r="DM69" s="177" t="s">
        <v>1240</v>
      </c>
      <c r="DN69" s="177" t="s">
        <v>1241</v>
      </c>
      <c r="DO69" s="177" t="s">
        <v>1242</v>
      </c>
      <c r="DP69" s="177" t="s">
        <v>1243</v>
      </c>
      <c r="DQ69" s="177" t="s">
        <v>1244</v>
      </c>
      <c r="DR69" s="177" t="s">
        <v>1244</v>
      </c>
      <c r="DS69" s="177" t="s">
        <v>1244</v>
      </c>
      <c r="DT69" s="177" t="s">
        <v>891</v>
      </c>
      <c r="DU69" s="177" t="s">
        <v>892</v>
      </c>
      <c r="DV69" s="177" t="s">
        <v>1208</v>
      </c>
      <c r="DW69" s="177" t="s">
        <v>1245</v>
      </c>
      <c r="DX69" s="177" t="s">
        <v>892</v>
      </c>
      <c r="DY69" s="177" t="s">
        <v>1246</v>
      </c>
      <c r="DZ69" s="177" t="s">
        <v>1247</v>
      </c>
      <c r="EA69" s="177" t="s">
        <v>327</v>
      </c>
      <c r="EB69" s="177" t="s">
        <v>1248</v>
      </c>
      <c r="EC69" s="177" t="s">
        <v>1249</v>
      </c>
      <c r="ED69" s="177" t="s">
        <v>1250</v>
      </c>
      <c r="EE69" s="177" t="s">
        <v>294</v>
      </c>
      <c r="EF69" s="177" t="s">
        <v>1251</v>
      </c>
      <c r="EG69" s="177" t="s">
        <v>1251</v>
      </c>
      <c r="EH69" s="177" t="s">
        <v>1251</v>
      </c>
      <c r="EI69" t="s">
        <v>478</v>
      </c>
      <c r="EJ69" s="177" t="s">
        <v>294</v>
      </c>
      <c r="EK69" s="177" t="s">
        <v>1252</v>
      </c>
      <c r="EL69" s="177" t="s">
        <v>1253</v>
      </c>
      <c r="EM69" s="177" t="s">
        <v>1253</v>
      </c>
      <c r="EN69" s="177" t="s">
        <v>1254</v>
      </c>
      <c r="EO69" s="177" t="s">
        <v>1255</v>
      </c>
      <c r="EP69" s="177" t="s">
        <v>1256</v>
      </c>
      <c r="EQ69" s="177" t="s">
        <v>1257</v>
      </c>
      <c r="ER69" s="177" t="s">
        <v>1256</v>
      </c>
      <c r="ES69" s="177" t="s">
        <v>1258</v>
      </c>
      <c r="ET69" s="177" t="s">
        <v>1256</v>
      </c>
      <c r="EU69" s="177" t="s">
        <v>1259</v>
      </c>
      <c r="EV69" s="177" t="s">
        <v>1260</v>
      </c>
      <c r="EW69" s="177" t="s">
        <v>1261</v>
      </c>
      <c r="EX69" s="177" t="s">
        <v>1262</v>
      </c>
      <c r="EY69" s="177" t="s">
        <v>1263</v>
      </c>
      <c r="EZ69" s="177" t="s">
        <v>1262</v>
      </c>
      <c r="FA69" s="177" t="s">
        <v>1264</v>
      </c>
      <c r="FB69" s="177" t="s">
        <v>1262</v>
      </c>
      <c r="FC69" s="177" t="s">
        <v>1265</v>
      </c>
      <c r="FD69" s="177" t="s">
        <v>294</v>
      </c>
      <c r="FE69" s="177" t="s">
        <v>1266</v>
      </c>
      <c r="FF69" s="177" t="s">
        <v>1267</v>
      </c>
      <c r="FG69" s="177" t="s">
        <v>1268</v>
      </c>
      <c r="FH69" s="177" t="s">
        <v>1269</v>
      </c>
      <c r="FI69" s="177" t="s">
        <v>1270</v>
      </c>
      <c r="FJ69" s="177" t="s">
        <v>1271</v>
      </c>
      <c r="FK69" s="177" t="s">
        <v>1270</v>
      </c>
      <c r="FL69" s="177" t="s">
        <v>1271</v>
      </c>
      <c r="FM69" s="177" t="s">
        <v>1270</v>
      </c>
      <c r="FN69" s="177" t="s">
        <v>1272</v>
      </c>
      <c r="FO69" s="177" t="s">
        <v>1273</v>
      </c>
      <c r="FP69" s="177" t="s">
        <v>1273</v>
      </c>
      <c r="FQ69" s="177" t="s">
        <v>294</v>
      </c>
      <c r="FR69" s="177" t="s">
        <v>1274</v>
      </c>
      <c r="FS69" s="177" t="s">
        <v>1275</v>
      </c>
      <c r="FT69" s="177" t="s">
        <v>1276</v>
      </c>
      <c r="FU69" s="177" t="s">
        <v>327</v>
      </c>
      <c r="FV69" s="177" t="s">
        <v>1276</v>
      </c>
      <c r="FW69" s="177" t="s">
        <v>327</v>
      </c>
      <c r="FX69" s="177" t="s">
        <v>1277</v>
      </c>
      <c r="FY69" s="177" t="s">
        <v>1278</v>
      </c>
      <c r="FZ69" s="177" t="s">
        <v>1277</v>
      </c>
      <c r="GA69" s="177" t="s">
        <v>1279</v>
      </c>
      <c r="GB69" s="177" t="s">
        <v>485</v>
      </c>
      <c r="GC69" s="177" t="s">
        <v>1280</v>
      </c>
      <c r="GD69" t="s">
        <v>1281</v>
      </c>
      <c r="GE69" s="177" t="s">
        <v>1280</v>
      </c>
      <c r="GF69" t="s">
        <v>1281</v>
      </c>
      <c r="GG69" s="177" t="s">
        <v>1282</v>
      </c>
      <c r="GH69" s="177" t="s">
        <v>1283</v>
      </c>
      <c r="GI69" s="177" t="s">
        <v>1284</v>
      </c>
      <c r="GJ69" s="177" t="s">
        <v>1277</v>
      </c>
      <c r="GK69" s="177" t="s">
        <v>1284</v>
      </c>
      <c r="GL69" s="177" t="s">
        <v>1285</v>
      </c>
      <c r="GM69" s="177" t="s">
        <v>1286</v>
      </c>
      <c r="GN69" s="177" t="s">
        <v>1287</v>
      </c>
      <c r="GO69" s="177" t="s">
        <v>1288</v>
      </c>
      <c r="GP69" s="177" t="s">
        <v>1289</v>
      </c>
      <c r="GQ69" s="177" t="s">
        <v>1289</v>
      </c>
      <c r="GR69" s="177" t="s">
        <v>1290</v>
      </c>
      <c r="GS69" s="177" t="s">
        <v>1291</v>
      </c>
      <c r="GT69" s="177" t="s">
        <v>1292</v>
      </c>
      <c r="GU69" s="177" t="s">
        <v>1293</v>
      </c>
      <c r="GV69" s="177" t="s">
        <v>1293</v>
      </c>
      <c r="GW69" t="s">
        <v>478</v>
      </c>
      <c r="GX69" s="177" t="s">
        <v>1293</v>
      </c>
      <c r="GY69" s="177" t="s">
        <v>319</v>
      </c>
      <c r="GZ69" s="177" t="s">
        <v>1294</v>
      </c>
      <c r="HA69" s="177" t="s">
        <v>319</v>
      </c>
      <c r="HB69" s="177" t="s">
        <v>1294</v>
      </c>
      <c r="HC69" s="177" t="s">
        <v>1294</v>
      </c>
      <c r="HD69" s="177" t="s">
        <v>1295</v>
      </c>
      <c r="HE69" s="177" t="s">
        <v>319</v>
      </c>
      <c r="HF69" s="177" t="s">
        <v>319</v>
      </c>
      <c r="HG69" s="177" t="s">
        <v>319</v>
      </c>
      <c r="HH69" t="s">
        <v>478</v>
      </c>
      <c r="HI69" s="177" t="s">
        <v>1296</v>
      </c>
      <c r="HJ69" t="s">
        <v>478</v>
      </c>
      <c r="HK69" s="177" t="s">
        <v>1297</v>
      </c>
      <c r="HL69" s="177" t="s">
        <v>1298</v>
      </c>
      <c r="HM69" s="177" t="s">
        <v>1297</v>
      </c>
      <c r="HN69" s="177" t="s">
        <v>1299</v>
      </c>
      <c r="HO69" s="177" t="s">
        <v>1300</v>
      </c>
      <c r="HP69" s="177" t="s">
        <v>1298</v>
      </c>
      <c r="HQ69" s="177" t="s">
        <v>1301</v>
      </c>
      <c r="HR69" s="177" t="s">
        <v>1300</v>
      </c>
      <c r="HS69" s="177" t="s">
        <v>1302</v>
      </c>
      <c r="HT69" s="177" t="s">
        <v>1303</v>
      </c>
      <c r="HU69" s="177" t="s">
        <v>1304</v>
      </c>
      <c r="HV69" s="177" t="s">
        <v>294</v>
      </c>
      <c r="HW69" s="177" t="s">
        <v>294</v>
      </c>
      <c r="HX69" s="177" t="s">
        <v>1305</v>
      </c>
      <c r="HY69" s="177" t="s">
        <v>294</v>
      </c>
      <c r="HZ69" s="177" t="s">
        <v>1306</v>
      </c>
      <c r="IA69" s="177" t="s">
        <v>1307</v>
      </c>
      <c r="IB69" s="177" t="s">
        <v>1308</v>
      </c>
      <c r="IC69" s="177" t="s">
        <v>1309</v>
      </c>
      <c r="ID69" s="177" t="s">
        <v>294</v>
      </c>
      <c r="IE69" s="177" t="s">
        <v>1310</v>
      </c>
      <c r="IF69" s="177" t="s">
        <v>1311</v>
      </c>
      <c r="IG69" s="177" t="s">
        <v>1312</v>
      </c>
      <c r="IH69" s="177" t="s">
        <v>1313</v>
      </c>
      <c r="II69" s="177" t="s">
        <v>1314</v>
      </c>
      <c r="IJ69" s="177" t="s">
        <v>1315</v>
      </c>
      <c r="IK69" s="177" t="s">
        <v>1315</v>
      </c>
      <c r="IL69" s="177" t="s">
        <v>1316</v>
      </c>
      <c r="IM69" s="177" t="s">
        <v>1316</v>
      </c>
      <c r="IN69" s="177" t="s">
        <v>1317</v>
      </c>
      <c r="IO69" s="177" t="s">
        <v>1318</v>
      </c>
      <c r="IP69" s="177" t="s">
        <v>1319</v>
      </c>
      <c r="IQ69" s="177" t="s">
        <v>1320</v>
      </c>
      <c r="IR69" s="177" t="s">
        <v>1320</v>
      </c>
      <c r="IS69" s="177" t="s">
        <v>1321</v>
      </c>
      <c r="IT69" s="177" t="s">
        <v>1322</v>
      </c>
      <c r="IU69" s="177" t="s">
        <v>1323</v>
      </c>
      <c r="IV69" s="177" t="s">
        <v>1324</v>
      </c>
      <c r="IW69" s="177" t="s">
        <v>327</v>
      </c>
      <c r="IX69" s="177" t="s">
        <v>1325</v>
      </c>
      <c r="IY69" s="177" t="s">
        <v>1298</v>
      </c>
      <c r="IZ69" s="177" t="s">
        <v>1326</v>
      </c>
      <c r="JA69" t="s">
        <v>1327</v>
      </c>
      <c r="JB69" s="177" t="s">
        <v>1328</v>
      </c>
      <c r="JC69" s="177" t="s">
        <v>1328</v>
      </c>
      <c r="JD69" s="177" t="s">
        <v>1272</v>
      </c>
      <c r="JE69" s="177" t="s">
        <v>1272</v>
      </c>
      <c r="JF69" t="s">
        <v>478</v>
      </c>
      <c r="JG69" s="177" t="s">
        <v>1329</v>
      </c>
      <c r="JH69" s="177" t="s">
        <v>1330</v>
      </c>
      <c r="JI69" s="177" t="s">
        <v>1331</v>
      </c>
      <c r="JJ69" s="177" t="s">
        <v>1332</v>
      </c>
      <c r="JK69" s="177" t="s">
        <v>294</v>
      </c>
      <c r="JL69" s="177" t="s">
        <v>1272</v>
      </c>
      <c r="JM69" s="177" t="s">
        <v>1294</v>
      </c>
      <c r="JN69" s="177" t="s">
        <v>294</v>
      </c>
      <c r="JO69" s="177" t="s">
        <v>1333</v>
      </c>
      <c r="JP69" s="177" t="s">
        <v>1334</v>
      </c>
      <c r="JQ69" s="177" t="s">
        <v>1334</v>
      </c>
      <c r="JR69" s="177" t="s">
        <v>1334</v>
      </c>
      <c r="JS69" s="177" t="s">
        <v>1334</v>
      </c>
      <c r="JT69" s="177" t="s">
        <v>294</v>
      </c>
      <c r="JU69" s="177" t="s">
        <v>1335</v>
      </c>
      <c r="JV69" s="177" t="s">
        <v>294</v>
      </c>
      <c r="JW69" s="177" t="s">
        <v>1336</v>
      </c>
      <c r="JX69" s="177" t="s">
        <v>1336</v>
      </c>
      <c r="JY69" s="177" t="s">
        <v>294</v>
      </c>
      <c r="JZ69" s="177" t="s">
        <v>1337</v>
      </c>
      <c r="KA69" s="177" t="s">
        <v>1338</v>
      </c>
      <c r="KB69" s="177" t="s">
        <v>1338</v>
      </c>
      <c r="KC69" s="177" t="s">
        <v>1338</v>
      </c>
      <c r="KD69" s="177" t="s">
        <v>1339</v>
      </c>
      <c r="KE69" s="177" t="s">
        <v>1340</v>
      </c>
      <c r="KF69" s="177" t="s">
        <v>1341</v>
      </c>
      <c r="KG69" s="177" t="s">
        <v>1341</v>
      </c>
      <c r="KH69" s="177" t="s">
        <v>1341</v>
      </c>
      <c r="KI69" s="177" t="s">
        <v>1342</v>
      </c>
      <c r="KJ69" s="177" t="s">
        <v>1342</v>
      </c>
      <c r="KK69" s="177" t="s">
        <v>1342</v>
      </c>
      <c r="KL69" s="177" t="s">
        <v>1343</v>
      </c>
      <c r="KM69" s="177" t="s">
        <v>294</v>
      </c>
      <c r="KN69" s="177" t="s">
        <v>1344</v>
      </c>
      <c r="KO69" s="177" t="s">
        <v>1345</v>
      </c>
      <c r="KP69" s="177" t="s">
        <v>1345</v>
      </c>
      <c r="KQ69" s="177" t="s">
        <v>1344</v>
      </c>
      <c r="KR69" s="177" t="s">
        <v>1345</v>
      </c>
      <c r="KS69" s="177" t="s">
        <v>1346</v>
      </c>
      <c r="KT69" s="177" t="s">
        <v>1347</v>
      </c>
      <c r="KU69" s="177" t="s">
        <v>1348</v>
      </c>
      <c r="KV69" s="177" t="s">
        <v>1349</v>
      </c>
      <c r="KW69" s="177" t="s">
        <v>294</v>
      </c>
      <c r="KX69" s="177" t="s">
        <v>1350</v>
      </c>
      <c r="KY69" s="177" t="s">
        <v>1351</v>
      </c>
      <c r="KZ69" s="177" t="s">
        <v>1352</v>
      </c>
      <c r="LA69" s="177" t="s">
        <v>1353</v>
      </c>
      <c r="LB69" s="177" t="s">
        <v>1354</v>
      </c>
      <c r="LC69" s="177" t="s">
        <v>1346</v>
      </c>
      <c r="LD69" s="177" t="s">
        <v>1355</v>
      </c>
      <c r="LE69" s="177" t="s">
        <v>1356</v>
      </c>
      <c r="LF69" s="177" t="s">
        <v>319</v>
      </c>
      <c r="LG69" s="177" t="s">
        <v>1357</v>
      </c>
      <c r="LH69" s="177" t="s">
        <v>1358</v>
      </c>
      <c r="LI69" s="177" t="s">
        <v>1357</v>
      </c>
      <c r="LJ69" s="177" t="s">
        <v>1358</v>
      </c>
      <c r="LK69" s="177" t="s">
        <v>1359</v>
      </c>
      <c r="LL69" s="177" t="s">
        <v>1359</v>
      </c>
      <c r="LM69" s="177" t="s">
        <v>294</v>
      </c>
      <c r="LN69" s="177" t="s">
        <v>1360</v>
      </c>
      <c r="LO69" s="177" t="s">
        <v>1360</v>
      </c>
    </row>
    <row r="70" spans="1:327" x14ac:dyDescent="0.25">
      <c r="A70" s="9" t="str">
        <f t="shared" si="2"/>
        <v>COVID Molecular Test EquipmentThermocycler incl RT PCR analyser Other</v>
      </c>
      <c r="B70" s="171" t="s">
        <v>46</v>
      </c>
      <c r="C70" s="171" t="s">
        <v>68</v>
      </c>
      <c r="D70" s="171" t="s">
        <v>17</v>
      </c>
      <c r="E70" s="9" t="str">
        <f t="shared" si="3"/>
        <v>COVID Molecular Test EquipmentThermocycler incl RT PCR analyser OtherWarranty, maintenance and service</v>
      </c>
      <c r="F70" s="9" t="s">
        <v>329</v>
      </c>
      <c r="I70" s="173" t="s">
        <v>545</v>
      </c>
      <c r="J70" s="173" t="s">
        <v>843</v>
      </c>
      <c r="K70" s="171" t="s">
        <v>1245</v>
      </c>
    </row>
    <row r="71" spans="1:327" x14ac:dyDescent="0.25">
      <c r="A71" s="9" t="str">
        <f t="shared" si="2"/>
        <v>COVID Molecular Test EquipmentUV crosslinker</v>
      </c>
      <c r="B71" s="171" t="s">
        <v>46</v>
      </c>
      <c r="C71" s="171" t="s">
        <v>69</v>
      </c>
      <c r="D71" s="171" t="s">
        <v>16</v>
      </c>
      <c r="E71" s="9" t="str">
        <f t="shared" si="3"/>
        <v>COVID Molecular Test EquipmentUV crosslinkerSpare parts and accessories</v>
      </c>
      <c r="F71" s="9" t="s">
        <v>329</v>
      </c>
      <c r="I71" s="173" t="s">
        <v>545</v>
      </c>
      <c r="J71" s="173" t="s">
        <v>865</v>
      </c>
      <c r="K71" s="171" t="s">
        <v>892</v>
      </c>
    </row>
    <row r="72" spans="1:327" x14ac:dyDescent="0.25">
      <c r="A72" s="9" t="str">
        <f t="shared" si="2"/>
        <v>COVID Molecular Test EquipmentUV transilluminator 312nm</v>
      </c>
      <c r="B72" s="171" t="s">
        <v>46</v>
      </c>
      <c r="C72" s="171" t="s">
        <v>70</v>
      </c>
      <c r="D72" s="171" t="s">
        <v>16</v>
      </c>
      <c r="E72" s="9" t="str">
        <f t="shared" si="3"/>
        <v>COVID Molecular Test EquipmentUV transilluminator 312nmSpare parts and accessories</v>
      </c>
      <c r="F72" s="9" t="s">
        <v>329</v>
      </c>
      <c r="I72" s="173" t="s">
        <v>546</v>
      </c>
      <c r="J72" s="173" t="s">
        <v>648</v>
      </c>
      <c r="K72" s="171" t="s">
        <v>1246</v>
      </c>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160"/>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c r="EO72" s="68"/>
      <c r="EP72" s="68"/>
      <c r="EQ72" s="68"/>
      <c r="ER72" s="68"/>
      <c r="ES72" s="68"/>
      <c r="ET72" s="68"/>
      <c r="EU72" s="68"/>
      <c r="EV72" s="68"/>
      <c r="EW72" s="68"/>
      <c r="EX72" s="68"/>
      <c r="EY72" s="68"/>
      <c r="EZ72" s="68"/>
      <c r="FA72" s="68"/>
      <c r="FB72" s="68"/>
      <c r="FC72" s="68"/>
      <c r="FD72" s="68"/>
      <c r="FE72" s="68"/>
      <c r="FF72" s="68"/>
      <c r="FG72" s="68"/>
      <c r="FH72" s="68"/>
      <c r="FI72" s="68"/>
      <c r="FJ72" s="68"/>
      <c r="FK72" s="68"/>
      <c r="FL72" s="68"/>
      <c r="FM72" s="68"/>
      <c r="FN72" s="68"/>
      <c r="FO72" s="68"/>
      <c r="FP72" s="68"/>
      <c r="FQ72" s="68"/>
      <c r="FR72" s="68"/>
      <c r="FS72" s="68"/>
      <c r="FT72" s="68"/>
      <c r="FU72" s="68"/>
      <c r="FV72" s="68"/>
      <c r="FW72" s="68"/>
      <c r="FX72" s="68"/>
      <c r="FY72" s="68"/>
      <c r="FZ72" s="68"/>
      <c r="GA72" s="68"/>
      <c r="GB72" s="68"/>
      <c r="GC72" s="68"/>
      <c r="GD72" s="68"/>
      <c r="GE72" s="68"/>
      <c r="GF72" s="68"/>
      <c r="GG72" s="68"/>
      <c r="GH72" s="68"/>
      <c r="GI72" s="68"/>
      <c r="GJ72" s="68"/>
      <c r="GK72" s="68"/>
      <c r="GL72" s="68"/>
      <c r="GM72" s="68"/>
      <c r="GN72" s="68"/>
      <c r="GO72" s="68"/>
      <c r="GP72" s="68"/>
      <c r="GQ72" s="68"/>
      <c r="GR72" s="68"/>
      <c r="GS72" s="68"/>
      <c r="GT72" s="68"/>
      <c r="GU72" s="68"/>
      <c r="GV72" s="68"/>
      <c r="GW72" s="68"/>
      <c r="GX72" s="68"/>
      <c r="GY72" s="68"/>
      <c r="GZ72" s="68"/>
      <c r="HA72" s="68"/>
      <c r="HB72" s="68"/>
      <c r="HC72" s="68"/>
      <c r="HD72" s="68"/>
      <c r="HE72" s="68"/>
      <c r="HF72" s="68"/>
      <c r="HG72" s="68"/>
      <c r="HH72" s="68"/>
      <c r="HI72" s="68"/>
      <c r="HJ72" s="68"/>
      <c r="HK72" s="68"/>
      <c r="HL72" s="68"/>
      <c r="HM72" s="68"/>
      <c r="HN72" s="68"/>
      <c r="HO72" s="68"/>
      <c r="HP72" s="68"/>
      <c r="HQ72" s="68"/>
      <c r="HR72" s="68"/>
      <c r="HS72" s="68"/>
      <c r="HT72" s="68"/>
      <c r="HU72" s="68"/>
      <c r="HV72" s="68"/>
      <c r="HW72" s="68"/>
      <c r="HX72" s="68"/>
      <c r="HY72" s="68"/>
      <c r="HZ72" s="68"/>
      <c r="IA72" s="68"/>
    </row>
    <row r="73" spans="1:327" x14ac:dyDescent="0.25">
      <c r="A73" s="9" t="str">
        <f t="shared" si="2"/>
        <v>COVID Molecular Test EquipmentUV transilluminator 365nm</v>
      </c>
      <c r="B73" s="171" t="s">
        <v>46</v>
      </c>
      <c r="C73" s="171" t="s">
        <v>71</v>
      </c>
      <c r="D73" s="171" t="s">
        <v>16</v>
      </c>
      <c r="E73" s="9" t="str">
        <f t="shared" si="3"/>
        <v>COVID Molecular Test EquipmentUV transilluminator 365nmSpare parts and accessories</v>
      </c>
      <c r="F73" s="9" t="s">
        <v>329</v>
      </c>
      <c r="I73" s="173" t="s">
        <v>546</v>
      </c>
      <c r="J73" s="173" t="s">
        <v>1361</v>
      </c>
      <c r="K73" s="171" t="s">
        <v>1215</v>
      </c>
      <c r="CW73" s="160"/>
    </row>
    <row r="74" spans="1:327" ht="14.4" x14ac:dyDescent="0.3">
      <c r="A74" s="9" t="str">
        <f t="shared" si="2"/>
        <v>COVID Novel MedicinesNew Medicines</v>
      </c>
      <c r="B74" s="172" t="s">
        <v>72</v>
      </c>
      <c r="C74" s="172" t="s">
        <v>73</v>
      </c>
      <c r="D74" s="172" t="s">
        <v>74</v>
      </c>
      <c r="E74" s="9" t="str">
        <f t="shared" si="3"/>
        <v>COVID Novel MedicinesNew MedicinesEnter details in Comments</v>
      </c>
      <c r="F74" s="9" t="s">
        <v>1362</v>
      </c>
      <c r="I74" s="173" t="s">
        <v>547</v>
      </c>
      <c r="J74" s="173" t="s">
        <v>649</v>
      </c>
      <c r="K74" s="171" t="s">
        <v>327</v>
      </c>
      <c r="AM74" s="69"/>
      <c r="CW74" s="160"/>
    </row>
    <row r="75" spans="1:327" x14ac:dyDescent="0.25">
      <c r="A75" s="9" t="str">
        <f t="shared" si="2"/>
        <v>COVID PPE coreApron</v>
      </c>
      <c r="B75" s="171" t="s">
        <v>75</v>
      </c>
      <c r="C75" s="171" t="s">
        <v>76</v>
      </c>
      <c r="D75" s="171" t="s">
        <v>77</v>
      </c>
      <c r="E75" s="9" t="str">
        <f t="shared" si="3"/>
        <v>COVID PPE coreApronApron Reusable, 100</v>
      </c>
      <c r="F75" s="9" t="s">
        <v>1363</v>
      </c>
      <c r="I75" s="173" t="s">
        <v>547</v>
      </c>
      <c r="J75" s="173" t="s">
        <v>740</v>
      </c>
      <c r="K75" s="171" t="s">
        <v>1248</v>
      </c>
      <c r="AM75" s="69"/>
    </row>
    <row r="76" spans="1:327" x14ac:dyDescent="0.25">
      <c r="A76" s="9" t="str">
        <f t="shared" si="2"/>
        <v>COVID PPE coreFaceshield</v>
      </c>
      <c r="B76" s="171" t="s">
        <v>75</v>
      </c>
      <c r="C76" s="171" t="s">
        <v>78</v>
      </c>
      <c r="D76" s="171" t="s">
        <v>79</v>
      </c>
      <c r="E76" s="9" t="str">
        <f t="shared" si="3"/>
        <v>COVID PPE coreFaceshieldFaceshield Reusable</v>
      </c>
      <c r="F76" s="9" t="s">
        <v>1363</v>
      </c>
      <c r="I76" s="173" t="s">
        <v>547</v>
      </c>
      <c r="J76" s="173" t="s">
        <v>803</v>
      </c>
      <c r="K76" s="171" t="s">
        <v>1249</v>
      </c>
      <c r="AM76" s="69"/>
    </row>
    <row r="77" spans="1:327" x14ac:dyDescent="0.25">
      <c r="A77" s="9" t="str">
        <f t="shared" si="2"/>
        <v>COVID PPE coreFaceshield</v>
      </c>
      <c r="B77" s="171" t="s">
        <v>75</v>
      </c>
      <c r="C77" s="171" t="s">
        <v>78</v>
      </c>
      <c r="D77" s="171" t="s">
        <v>80</v>
      </c>
      <c r="E77" s="9" t="str">
        <f t="shared" si="3"/>
        <v>COVID PPE coreFaceshieldFaceshield Single-use, disposable</v>
      </c>
      <c r="F77" s="9" t="s">
        <v>1363</v>
      </c>
      <c r="I77" s="173" t="s">
        <v>548</v>
      </c>
      <c r="J77" s="173" t="s">
        <v>650</v>
      </c>
      <c r="K77" s="171" t="s">
        <v>1250</v>
      </c>
      <c r="AM77" s="69"/>
    </row>
    <row r="78" spans="1:327" x14ac:dyDescent="0.25">
      <c r="A78" s="9" t="str">
        <f t="shared" si="2"/>
        <v>COVID PPE coreGloves</v>
      </c>
      <c r="B78" s="171" t="s">
        <v>75</v>
      </c>
      <c r="C78" s="171" t="s">
        <v>81</v>
      </c>
      <c r="D78" s="171" t="s">
        <v>82</v>
      </c>
      <c r="E78" s="9" t="str">
        <f t="shared" si="3"/>
        <v>COVID PPE coreGlovesGloves, Examination - Latex - non-sterile, single-use, disposable, powder-free 100</v>
      </c>
      <c r="F78" s="9" t="s">
        <v>1363</v>
      </c>
      <c r="I78" s="173" t="s">
        <v>548</v>
      </c>
      <c r="J78" s="173" t="s">
        <v>741</v>
      </c>
      <c r="K78" s="171" t="s">
        <v>294</v>
      </c>
      <c r="AR78" s="70"/>
    </row>
    <row r="79" spans="1:327" x14ac:dyDescent="0.25">
      <c r="A79" s="9" t="str">
        <f t="shared" si="2"/>
        <v>COVID PPE coreGloves</v>
      </c>
      <c r="B79" s="171" t="s">
        <v>75</v>
      </c>
      <c r="C79" s="171" t="s">
        <v>81</v>
      </c>
      <c r="D79" s="171" t="s">
        <v>83</v>
      </c>
      <c r="E79" s="9" t="str">
        <f t="shared" si="3"/>
        <v>COVID PPE coreGlovesGloves, Examination - Nitrile - non-sterile, single-use, disposable, powder-free100</v>
      </c>
      <c r="F79" s="9" t="s">
        <v>1363</v>
      </c>
      <c r="I79" s="173" t="s">
        <v>550</v>
      </c>
      <c r="J79" s="173" t="s">
        <v>652</v>
      </c>
      <c r="K79" s="171" t="s">
        <v>478</v>
      </c>
      <c r="AR79" s="70"/>
    </row>
    <row r="80" spans="1:327" x14ac:dyDescent="0.25">
      <c r="A80" s="9" t="str">
        <f t="shared" si="2"/>
        <v>COVID PPE coreGloves</v>
      </c>
      <c r="B80" s="171" t="s">
        <v>75</v>
      </c>
      <c r="C80" s="171" t="s">
        <v>81</v>
      </c>
      <c r="D80" s="171" t="s">
        <v>84</v>
      </c>
      <c r="E80" s="9" t="str">
        <f t="shared" si="3"/>
        <v>COVID PPE coreGlovesGloves, Surgical - sterile, single-use, disposable, powder-free pair</v>
      </c>
      <c r="F80" s="9" t="s">
        <v>1363</v>
      </c>
      <c r="I80" s="173" t="s">
        <v>550</v>
      </c>
      <c r="J80" s="173" t="s">
        <v>743</v>
      </c>
      <c r="K80" s="171" t="s">
        <v>294</v>
      </c>
      <c r="AR80" s="70"/>
    </row>
    <row r="81" spans="1:46" x14ac:dyDescent="0.25">
      <c r="A81" s="9" t="str">
        <f t="shared" si="2"/>
        <v>COVID PPE coreGoggles</v>
      </c>
      <c r="B81" s="171" t="s">
        <v>75</v>
      </c>
      <c r="C81" s="171" t="s">
        <v>85</v>
      </c>
      <c r="D81" s="171" t="s">
        <v>86</v>
      </c>
      <c r="E81" s="9" t="str">
        <f t="shared" si="3"/>
        <v>COVID PPE coreGogglesGoggles, protective, indirect side-ventilation</v>
      </c>
      <c r="F81" s="9" t="s">
        <v>1363</v>
      </c>
      <c r="I81" s="173" t="s">
        <v>550</v>
      </c>
      <c r="J81" s="173" t="s">
        <v>805</v>
      </c>
      <c r="K81" s="171" t="s">
        <v>1252</v>
      </c>
      <c r="AT81" s="70"/>
    </row>
    <row r="82" spans="1:46" x14ac:dyDescent="0.25">
      <c r="A82" s="9" t="str">
        <f t="shared" si="2"/>
        <v>COVID PPE coreGowns</v>
      </c>
      <c r="B82" s="171" t="s">
        <v>75</v>
      </c>
      <c r="C82" s="171" t="s">
        <v>87</v>
      </c>
      <c r="D82" s="171" t="s">
        <v>88</v>
      </c>
      <c r="E82" s="9" t="str">
        <f t="shared" si="3"/>
        <v>COVID PPE coreGownsGown, Isolation, non-woven, disposable, pack 10</v>
      </c>
      <c r="F82" s="9" t="s">
        <v>1363</v>
      </c>
      <c r="I82" s="173" t="s">
        <v>551</v>
      </c>
      <c r="J82" s="173" t="s">
        <v>744</v>
      </c>
      <c r="K82" s="171" t="s">
        <v>1253</v>
      </c>
    </row>
    <row r="83" spans="1:46" x14ac:dyDescent="0.25">
      <c r="A83" s="9" t="str">
        <f t="shared" si="2"/>
        <v>COVID PPE coreGowns</v>
      </c>
      <c r="B83" s="171" t="s">
        <v>75</v>
      </c>
      <c r="C83" s="171" t="s">
        <v>87</v>
      </c>
      <c r="D83" s="171" t="s">
        <v>89</v>
      </c>
      <c r="E83" s="9" t="str">
        <f t="shared" si="3"/>
        <v>COVID PPE coreGownsGown, Surgical sterile, single-use, disposable, standard perfusion</v>
      </c>
      <c r="F83" s="9" t="s">
        <v>1363</v>
      </c>
      <c r="I83" s="173" t="s">
        <v>552</v>
      </c>
      <c r="J83" s="173" t="s">
        <v>654</v>
      </c>
      <c r="K83" s="171" t="s">
        <v>1254</v>
      </c>
    </row>
    <row r="84" spans="1:46" x14ac:dyDescent="0.25">
      <c r="A84" s="9" t="str">
        <f t="shared" si="2"/>
        <v>COVID PPE coreMasks</v>
      </c>
      <c r="B84" s="171" t="s">
        <v>75</v>
      </c>
      <c r="C84" s="171" t="s">
        <v>90</v>
      </c>
      <c r="D84" s="171" t="s">
        <v>91</v>
      </c>
      <c r="E84" s="9" t="str">
        <f t="shared" si="3"/>
        <v>COVID PPE coreMasksMask, Medical, Type I, single-use, disposable 50</v>
      </c>
      <c r="F84" s="9" t="s">
        <v>1363</v>
      </c>
      <c r="I84" s="173" t="s">
        <v>552</v>
      </c>
      <c r="J84" s="173" t="s">
        <v>745</v>
      </c>
      <c r="K84" s="171" t="s">
        <v>1255</v>
      </c>
    </row>
    <row r="85" spans="1:46" x14ac:dyDescent="0.25">
      <c r="A85" s="9" t="str">
        <f t="shared" si="2"/>
        <v>COVID PPE coreMasks</v>
      </c>
      <c r="B85" s="171" t="s">
        <v>75</v>
      </c>
      <c r="C85" s="171" t="s">
        <v>90</v>
      </c>
      <c r="D85" s="171" t="s">
        <v>92</v>
      </c>
      <c r="E85" s="9" t="str">
        <f t="shared" si="3"/>
        <v>COVID PPE coreMasksMask, Surgical, Type II (non-fluid resistant), single-use, disposable 50</v>
      </c>
      <c r="F85" s="9" t="s">
        <v>1363</v>
      </c>
      <c r="I85" s="173" t="s">
        <v>552</v>
      </c>
      <c r="J85" s="173" t="s">
        <v>806</v>
      </c>
      <c r="K85" s="171" t="s">
        <v>1256</v>
      </c>
    </row>
    <row r="86" spans="1:46" x14ac:dyDescent="0.25">
      <c r="A86" s="9" t="str">
        <f t="shared" si="2"/>
        <v>COVID PPE coreMasks</v>
      </c>
      <c r="B86" s="171" t="s">
        <v>75</v>
      </c>
      <c r="C86" s="171" t="s">
        <v>90</v>
      </c>
      <c r="D86" s="171" t="s">
        <v>93</v>
      </c>
      <c r="E86" s="9" t="str">
        <f t="shared" si="3"/>
        <v>COVID PPE coreMasksMask, Surgical, Type IIR (fluid resistant), single-use, disposable 50</v>
      </c>
      <c r="F86" s="9" t="s">
        <v>1363</v>
      </c>
      <c r="I86" s="173" t="s">
        <v>552</v>
      </c>
      <c r="J86" s="173" t="s">
        <v>844</v>
      </c>
      <c r="K86" s="171" t="s">
        <v>1257</v>
      </c>
    </row>
    <row r="87" spans="1:46" x14ac:dyDescent="0.25">
      <c r="A87" s="9" t="str">
        <f t="shared" si="2"/>
        <v>COVID PPE coreRespirator</v>
      </c>
      <c r="B87" s="171" t="s">
        <v>75</v>
      </c>
      <c r="C87" s="171" t="s">
        <v>94</v>
      </c>
      <c r="D87" s="171" t="s">
        <v>95</v>
      </c>
      <c r="E87" s="9" t="str">
        <f t="shared" si="3"/>
        <v>COVID PPE coreRespiratorAirflow (fit-test) test set</v>
      </c>
      <c r="F87" s="9" t="s">
        <v>1363</v>
      </c>
      <c r="I87" s="173" t="s">
        <v>552</v>
      </c>
      <c r="J87" s="173" t="s">
        <v>866</v>
      </c>
      <c r="K87" s="171" t="s">
        <v>1256</v>
      </c>
    </row>
    <row r="88" spans="1:46" x14ac:dyDescent="0.25">
      <c r="A88" s="9" t="str">
        <f t="shared" si="2"/>
        <v>COVID PPE coreRespirator</v>
      </c>
      <c r="B88" s="171" t="s">
        <v>75</v>
      </c>
      <c r="C88" s="171" t="s">
        <v>94</v>
      </c>
      <c r="D88" s="171" t="s">
        <v>96</v>
      </c>
      <c r="E88" s="9" t="str">
        <f t="shared" si="3"/>
        <v>COVID PPE coreRespiratorRefill for airflow test set</v>
      </c>
      <c r="F88" s="9" t="s">
        <v>1363</v>
      </c>
      <c r="I88" s="173" t="s">
        <v>552</v>
      </c>
      <c r="J88" s="173" t="s">
        <v>877</v>
      </c>
      <c r="K88" s="171" t="s">
        <v>1364</v>
      </c>
    </row>
    <row r="89" spans="1:46" x14ac:dyDescent="0.25">
      <c r="A89" s="9" t="str">
        <f t="shared" si="2"/>
        <v>COVID PPE coreRespirator</v>
      </c>
      <c r="B89" s="171" t="s">
        <v>75</v>
      </c>
      <c r="C89" s="171" t="s">
        <v>94</v>
      </c>
      <c r="D89" s="171" t="s">
        <v>97</v>
      </c>
      <c r="E89" s="9" t="str">
        <f t="shared" si="3"/>
        <v>COVID PPE coreRespiratorRespirator, High-filt, FPP2/N95, non-sterile each</v>
      </c>
      <c r="F89" s="9" t="s">
        <v>1363</v>
      </c>
      <c r="I89" s="173" t="s">
        <v>552</v>
      </c>
      <c r="J89" s="173" t="s">
        <v>884</v>
      </c>
      <c r="K89" s="171" t="s">
        <v>1256</v>
      </c>
    </row>
    <row r="90" spans="1:46" x14ac:dyDescent="0.25">
      <c r="A90" s="9" t="str">
        <f t="shared" si="2"/>
        <v>COVID PPE coreRespirator</v>
      </c>
      <c r="B90" s="171" t="s">
        <v>75</v>
      </c>
      <c r="C90" s="171" t="s">
        <v>94</v>
      </c>
      <c r="D90" s="171" t="s">
        <v>98</v>
      </c>
      <c r="E90" s="9" t="str">
        <f t="shared" si="3"/>
        <v>COVID PPE coreRespiratorRespirator, High-filt, FPP3, non-sterile each</v>
      </c>
      <c r="F90" s="9" t="s">
        <v>1363</v>
      </c>
      <c r="I90" s="173" t="s">
        <v>552</v>
      </c>
      <c r="J90" s="173" t="s">
        <v>886</v>
      </c>
      <c r="K90" s="171" t="s">
        <v>1259</v>
      </c>
    </row>
    <row r="91" spans="1:46" x14ac:dyDescent="0.25">
      <c r="A91" s="9" t="str">
        <f t="shared" si="2"/>
        <v>COVID PPE coreRespirator</v>
      </c>
      <c r="B91" s="171" t="s">
        <v>75</v>
      </c>
      <c r="C91" s="171" t="s">
        <v>94</v>
      </c>
      <c r="D91" s="171" t="s">
        <v>99</v>
      </c>
      <c r="E91" s="9" t="str">
        <f t="shared" si="3"/>
        <v>COVID PPE coreRespiratorSurgical Respirator, High-filt, FPP2/N95, sterile each</v>
      </c>
      <c r="F91" s="9" t="s">
        <v>1363</v>
      </c>
      <c r="I91" s="173" t="s">
        <v>552</v>
      </c>
      <c r="J91" s="173" t="s">
        <v>888</v>
      </c>
      <c r="K91" s="171" t="s">
        <v>1260</v>
      </c>
    </row>
    <row r="92" spans="1:46" x14ac:dyDescent="0.25">
      <c r="A92" s="9" t="str">
        <f t="shared" si="2"/>
        <v>COVID PPE otherApron</v>
      </c>
      <c r="B92" s="171" t="s">
        <v>100</v>
      </c>
      <c r="C92" s="171" t="s">
        <v>76</v>
      </c>
      <c r="D92" s="171" t="s">
        <v>101</v>
      </c>
      <c r="E92" s="9" t="str">
        <f t="shared" si="3"/>
        <v>COVID PPE otherApronApron Single-use, disposable 100</v>
      </c>
      <c r="F92" s="9" t="s">
        <v>1363</v>
      </c>
      <c r="I92" s="173" t="s">
        <v>552</v>
      </c>
      <c r="J92" s="173" t="s">
        <v>890</v>
      </c>
      <c r="K92" s="171" t="s">
        <v>1365</v>
      </c>
    </row>
    <row r="93" spans="1:46" x14ac:dyDescent="0.25">
      <c r="A93" s="9" t="str">
        <f t="shared" si="2"/>
        <v>COVID PPE otherBootcover</v>
      </c>
      <c r="B93" s="171" t="s">
        <v>100</v>
      </c>
      <c r="C93" s="171" t="s">
        <v>102</v>
      </c>
      <c r="D93" s="171" t="s">
        <v>103</v>
      </c>
      <c r="E93" s="9" t="str">
        <f t="shared" si="3"/>
        <v>COVID PPE otherBootcoverBootcover, anti-skid, elasticated, pair</v>
      </c>
      <c r="F93" s="9" t="s">
        <v>1363</v>
      </c>
      <c r="I93" s="173" t="s">
        <v>553</v>
      </c>
      <c r="J93" s="173" t="s">
        <v>655</v>
      </c>
      <c r="K93" s="171" t="s">
        <v>1366</v>
      </c>
    </row>
    <row r="94" spans="1:46" x14ac:dyDescent="0.25">
      <c r="A94" s="9" t="str">
        <f t="shared" si="2"/>
        <v>COVID PPE otherBoots</v>
      </c>
      <c r="B94" s="171" t="s">
        <v>100</v>
      </c>
      <c r="C94" s="171" t="s">
        <v>104</v>
      </c>
      <c r="D94" s="171" t="s">
        <v>105</v>
      </c>
      <c r="E94" s="9" t="str">
        <f t="shared" si="3"/>
        <v>COVID PPE otherBootsBoots, rubber/PVC, reusable, pair</v>
      </c>
      <c r="F94" s="9" t="s">
        <v>1363</v>
      </c>
      <c r="I94" s="173" t="s">
        <v>553</v>
      </c>
      <c r="J94" s="173" t="s">
        <v>807</v>
      </c>
      <c r="K94" s="171" t="s">
        <v>1262</v>
      </c>
    </row>
    <row r="95" spans="1:46" x14ac:dyDescent="0.25">
      <c r="A95" s="9" t="str">
        <f t="shared" si="2"/>
        <v>COVID PPE otherCoverall</v>
      </c>
      <c r="B95" s="171" t="s">
        <v>100</v>
      </c>
      <c r="C95" s="171" t="s">
        <v>106</v>
      </c>
      <c r="D95" s="171" t="s">
        <v>107</v>
      </c>
      <c r="E95" s="9" t="str">
        <f t="shared" si="3"/>
        <v>COVID PPE otherCoverallCoverall, Protection, CatIII, Type 6b</v>
      </c>
      <c r="F95" s="9" t="s">
        <v>1363</v>
      </c>
      <c r="I95" s="173" t="s">
        <v>553</v>
      </c>
      <c r="J95" s="173" t="s">
        <v>845</v>
      </c>
      <c r="K95" s="171" t="s">
        <v>1264</v>
      </c>
    </row>
    <row r="96" spans="1:46" x14ac:dyDescent="0.25">
      <c r="A96" s="9" t="str">
        <f t="shared" si="2"/>
        <v>COVID PPE otherHeavy duty apron</v>
      </c>
      <c r="B96" s="171" t="s">
        <v>100</v>
      </c>
      <c r="C96" s="171" t="s">
        <v>108</v>
      </c>
      <c r="D96" s="171" t="s">
        <v>109</v>
      </c>
      <c r="E96" s="9" t="str">
        <f t="shared" si="3"/>
        <v>COVID PPE otherHeavy duty apronApron, protection, plastic, reusable</v>
      </c>
      <c r="F96" s="9" t="s">
        <v>1363</v>
      </c>
      <c r="I96" s="173" t="s">
        <v>553</v>
      </c>
      <c r="J96" s="173" t="s">
        <v>867</v>
      </c>
      <c r="K96" s="171" t="s">
        <v>1262</v>
      </c>
    </row>
    <row r="97" spans="1:15" x14ac:dyDescent="0.25">
      <c r="A97" s="9" t="str">
        <f t="shared" si="2"/>
        <v>COVID PPE otherHeavy duty gloves</v>
      </c>
      <c r="B97" s="171" t="s">
        <v>100</v>
      </c>
      <c r="C97" s="171" t="s">
        <v>110</v>
      </c>
      <c r="D97" s="171" t="s">
        <v>111</v>
      </c>
      <c r="E97" s="9" t="str">
        <f t="shared" si="3"/>
        <v>COVID PPE otherHeavy duty glovesGloves, Heavy-duty, rubber/nitrile, pair</v>
      </c>
      <c r="F97" s="9" t="s">
        <v>1363</v>
      </c>
      <c r="I97" s="173" t="s">
        <v>553</v>
      </c>
      <c r="J97" s="173" t="s">
        <v>878</v>
      </c>
      <c r="K97" s="171" t="s">
        <v>1265</v>
      </c>
    </row>
    <row r="98" spans="1:15" x14ac:dyDescent="0.25">
      <c r="A98" s="9" t="str">
        <f t="shared" si="2"/>
        <v>COVID PPE otherOther COVID consumables</v>
      </c>
      <c r="B98" s="171" t="s">
        <v>100</v>
      </c>
      <c r="C98" s="171" t="s">
        <v>112</v>
      </c>
      <c r="D98" s="171" t="s">
        <v>113</v>
      </c>
      <c r="E98" s="9" t="str">
        <f t="shared" si="3"/>
        <v>COVID PPE otherOther COVID consumablesOther - Enter details in Comments</v>
      </c>
      <c r="F98" s="9" t="s">
        <v>1363</v>
      </c>
      <c r="I98" s="173" t="s">
        <v>554</v>
      </c>
      <c r="J98" s="173" t="s">
        <v>656</v>
      </c>
      <c r="K98" s="171" t="s">
        <v>294</v>
      </c>
    </row>
    <row r="99" spans="1:15" ht="14.4" x14ac:dyDescent="0.3">
      <c r="A99" s="9" t="str">
        <f t="shared" si="2"/>
        <v>COVID PPE otherSurgical cap</v>
      </c>
      <c r="B99" s="171" t="s">
        <v>100</v>
      </c>
      <c r="C99" s="171" t="s">
        <v>114</v>
      </c>
      <c r="D99" s="171" t="s">
        <v>115</v>
      </c>
      <c r="E99" s="9" t="str">
        <f t="shared" si="3"/>
        <v>COVID PPE otherSurgical capCap, surgical, bouffant, non-woven, box 100</v>
      </c>
      <c r="F99" s="9" t="s">
        <v>1363</v>
      </c>
      <c r="I99" s="173" t="s">
        <v>556</v>
      </c>
      <c r="J99" s="173" t="s">
        <v>658</v>
      </c>
      <c r="K99" s="171" t="s">
        <v>1267</v>
      </c>
      <c r="O99"/>
    </row>
    <row r="100" spans="1:15" ht="14.4" x14ac:dyDescent="0.3">
      <c r="A100" s="9" t="str">
        <f t="shared" si="2"/>
        <v>COVID Tests or Antibody Rapid Diagnostic Test Ab RDTSARS CoV 2 Ab Rapid Test kit</v>
      </c>
      <c r="B100" s="171" t="s">
        <v>116</v>
      </c>
      <c r="C100" s="171" t="s">
        <v>117</v>
      </c>
      <c r="D100" s="171" t="s">
        <v>118</v>
      </c>
      <c r="E100" s="9" t="str">
        <f t="shared" si="3"/>
        <v>COVID Tests or Antibody Rapid Diagnostic Test Ab RDTSARS CoV 2 Ab Rapid Test kitSARS-CoV-2 - Generic Rapid Antibody Diagnostic Test Kit - 1 test</v>
      </c>
      <c r="F100" s="9" t="s">
        <v>1363</v>
      </c>
      <c r="I100" s="173" t="s">
        <v>557</v>
      </c>
      <c r="J100" s="173" t="s">
        <v>659</v>
      </c>
      <c r="K100" s="171" t="s">
        <v>1269</v>
      </c>
      <c r="O100"/>
    </row>
    <row r="101" spans="1:15" x14ac:dyDescent="0.25">
      <c r="A101" s="9" t="str">
        <f t="shared" si="2"/>
        <v>COVID Tests or Antigen Rapid Diagnostic Test Ag RDTSARS CoV 2 Ag Rapid Test kit</v>
      </c>
      <c r="B101" s="171" t="s">
        <v>119</v>
      </c>
      <c r="C101" s="171" t="s">
        <v>120</v>
      </c>
      <c r="D101" s="171" t="s">
        <v>121</v>
      </c>
      <c r="E101" s="9" t="str">
        <f t="shared" si="3"/>
        <v>COVID Tests or Antigen Rapid Diagnostic Test Ag RDTSARS CoV 2 Ag Rapid Test kitSARS-CoV-2 - Generic Rapid Antigen Diagnostic Test Kit - 1 test</v>
      </c>
      <c r="F101" s="9" t="s">
        <v>1363</v>
      </c>
      <c r="I101" s="173" t="s">
        <v>557</v>
      </c>
      <c r="J101" s="173" t="s">
        <v>748</v>
      </c>
      <c r="K101" s="171" t="s">
        <v>1270</v>
      </c>
    </row>
    <row r="102" spans="1:15" x14ac:dyDescent="0.25">
      <c r="A102" s="9" t="str">
        <f t="shared" si="2"/>
        <v>GeneXpert Equipment for C19RMGeneXpert Equipment</v>
      </c>
      <c r="B102" s="171" t="s">
        <v>122</v>
      </c>
      <c r="C102" s="171" t="s">
        <v>123</v>
      </c>
      <c r="D102" s="171" t="s">
        <v>124</v>
      </c>
      <c r="E102" s="9" t="str">
        <f t="shared" si="3"/>
        <v>GeneXpert Equipment for C19RMGeneXpert EquipmentGeneXpert 1-module Edge with tablet, barcode reader and auxiliary batteries</v>
      </c>
      <c r="F102" s="9" t="s">
        <v>1363</v>
      </c>
      <c r="I102" s="173" t="s">
        <v>557</v>
      </c>
      <c r="J102" s="173" t="s">
        <v>808</v>
      </c>
      <c r="K102" s="171" t="s">
        <v>1271</v>
      </c>
    </row>
    <row r="103" spans="1:15" x14ac:dyDescent="0.25">
      <c r="A103" s="9" t="str">
        <f t="shared" si="2"/>
        <v>GeneXpert Equipment for C19RMGeneXpert Equipment</v>
      </c>
      <c r="B103" s="171" t="s">
        <v>122</v>
      </c>
      <c r="C103" s="171" t="s">
        <v>123</v>
      </c>
      <c r="D103" s="171" t="s">
        <v>125</v>
      </c>
      <c r="E103" s="9" t="str">
        <f t="shared" si="3"/>
        <v>GeneXpert Equipment for C19RMGeneXpert EquipmentGeneXpert IV-2 modules with desktop computer and barcode reader</v>
      </c>
      <c r="F103" s="9" t="s">
        <v>1363</v>
      </c>
      <c r="I103" s="173" t="s">
        <v>557</v>
      </c>
      <c r="J103" s="173" t="s">
        <v>846</v>
      </c>
      <c r="K103" s="171" t="s">
        <v>1270</v>
      </c>
    </row>
    <row r="104" spans="1:15" x14ac:dyDescent="0.25">
      <c r="A104" s="9" t="str">
        <f t="shared" si="2"/>
        <v>GeneXpert Equipment for C19RMGeneXpert Equipment</v>
      </c>
      <c r="B104" s="171" t="s">
        <v>122</v>
      </c>
      <c r="C104" s="171" t="s">
        <v>123</v>
      </c>
      <c r="D104" s="171" t="s">
        <v>126</v>
      </c>
      <c r="E104" s="9" t="str">
        <f t="shared" si="3"/>
        <v>GeneXpert Equipment for C19RMGeneXpert EquipmentGeneXpert IV-2 modules with laptop computer and barcode reader</v>
      </c>
      <c r="F104" s="9" t="s">
        <v>1363</v>
      </c>
      <c r="I104" s="173" t="s">
        <v>557</v>
      </c>
      <c r="J104" s="173" t="s">
        <v>868</v>
      </c>
      <c r="K104" s="171" t="s">
        <v>1271</v>
      </c>
    </row>
    <row r="105" spans="1:15" x14ac:dyDescent="0.25">
      <c r="A105" s="9" t="str">
        <f t="shared" si="2"/>
        <v>GeneXpert Equipment for C19RMGeneXpert Equipment</v>
      </c>
      <c r="B105" s="171" t="s">
        <v>122</v>
      </c>
      <c r="C105" s="171" t="s">
        <v>123</v>
      </c>
      <c r="D105" s="171" t="s">
        <v>127</v>
      </c>
      <c r="E105" s="9" t="str">
        <f t="shared" si="3"/>
        <v>GeneXpert Equipment for C19RMGeneXpert EquipmentGeneXpert IV-4 modules with desktop computer and barcode reader</v>
      </c>
      <c r="F105" s="9" t="s">
        <v>1363</v>
      </c>
      <c r="I105" s="173" t="s">
        <v>557</v>
      </c>
      <c r="J105" s="173" t="s">
        <v>879</v>
      </c>
      <c r="K105" s="171" t="s">
        <v>1270</v>
      </c>
    </row>
    <row r="106" spans="1:15" x14ac:dyDescent="0.25">
      <c r="A106" s="9" t="str">
        <f t="shared" si="2"/>
        <v>GeneXpert Equipment for C19RMGeneXpert Equipment</v>
      </c>
      <c r="B106" s="171" t="s">
        <v>122</v>
      </c>
      <c r="C106" s="171" t="s">
        <v>123</v>
      </c>
      <c r="D106" s="171" t="s">
        <v>128</v>
      </c>
      <c r="E106" s="9" t="str">
        <f t="shared" si="3"/>
        <v>GeneXpert Equipment for C19RMGeneXpert EquipmentGeneXpert IV-4 modules with laptop computer and barcode reader</v>
      </c>
      <c r="F106" s="9" t="s">
        <v>1363</v>
      </c>
      <c r="I106" s="173" t="s">
        <v>560</v>
      </c>
      <c r="J106" s="173" t="s">
        <v>662</v>
      </c>
      <c r="K106" s="171" t="s">
        <v>294</v>
      </c>
    </row>
    <row r="107" spans="1:15" x14ac:dyDescent="0.25">
      <c r="A107" s="9" t="str">
        <f t="shared" si="2"/>
        <v>GeneXpert Equipment for C19RMGeneXpert Equipment</v>
      </c>
      <c r="B107" s="171" t="s">
        <v>122</v>
      </c>
      <c r="C107" s="171" t="s">
        <v>123</v>
      </c>
      <c r="D107" s="171" t="s">
        <v>129</v>
      </c>
      <c r="E107" s="9" t="str">
        <f t="shared" si="3"/>
        <v>GeneXpert Equipment for C19RMGeneXpert EquipmentGeneXpert XVI-16 modules with desktop computer and barcode reader</v>
      </c>
      <c r="F107" s="9" t="s">
        <v>1363</v>
      </c>
      <c r="I107" s="173" t="s">
        <v>561</v>
      </c>
      <c r="J107" s="173" t="s">
        <v>663</v>
      </c>
      <c r="K107" s="171" t="s">
        <v>1274</v>
      </c>
    </row>
    <row r="108" spans="1:15" x14ac:dyDescent="0.25">
      <c r="A108" s="9" t="str">
        <f t="shared" si="2"/>
        <v>GeneXpert Equipment for C19RMGeneXpert Equipment</v>
      </c>
      <c r="B108" s="171" t="s">
        <v>122</v>
      </c>
      <c r="C108" s="171" t="s">
        <v>123</v>
      </c>
      <c r="D108" s="171" t="s">
        <v>130</v>
      </c>
      <c r="E108" s="9" t="str">
        <f t="shared" si="3"/>
        <v>GeneXpert Equipment for C19RMGeneXpert EquipmentGeneXpert XVI-16 modules with laptop computer and barcode reader</v>
      </c>
      <c r="F108" s="9" t="s">
        <v>1363</v>
      </c>
      <c r="I108" s="173" t="s">
        <v>562</v>
      </c>
      <c r="J108" s="173" t="s">
        <v>664</v>
      </c>
      <c r="K108" s="171" t="s">
        <v>1275</v>
      </c>
    </row>
    <row r="109" spans="1:15" x14ac:dyDescent="0.25">
      <c r="A109" s="9" t="str">
        <f t="shared" si="2"/>
        <v>GeneXpert Equipment for C19RMGeneXpert Equipment</v>
      </c>
      <c r="B109" s="171" t="s">
        <v>122</v>
      </c>
      <c r="C109" s="171" t="s">
        <v>123</v>
      </c>
      <c r="D109" s="171" t="s">
        <v>16</v>
      </c>
      <c r="E109" s="9" t="str">
        <f t="shared" si="3"/>
        <v>GeneXpert Equipment for C19RMGeneXpert EquipmentSpare parts and accessories</v>
      </c>
      <c r="F109" s="9" t="s">
        <v>1363</v>
      </c>
      <c r="I109" s="173" t="s">
        <v>563</v>
      </c>
      <c r="J109" s="173" t="s">
        <v>665</v>
      </c>
      <c r="K109" s="171" t="s">
        <v>1276</v>
      </c>
    </row>
    <row r="110" spans="1:15" x14ac:dyDescent="0.25">
      <c r="A110" s="9" t="str">
        <f t="shared" si="2"/>
        <v>GeneXpert Equipment for C19RMGeneXpert Equipment</v>
      </c>
      <c r="B110" s="171" t="s">
        <v>122</v>
      </c>
      <c r="C110" s="171" t="s">
        <v>123</v>
      </c>
      <c r="D110" s="171" t="s">
        <v>17</v>
      </c>
      <c r="E110" s="9" t="str">
        <f t="shared" si="3"/>
        <v>GeneXpert Equipment for C19RMGeneXpert EquipmentWarranty, maintenance and service</v>
      </c>
      <c r="F110" s="9" t="s">
        <v>1363</v>
      </c>
      <c r="I110" s="173" t="s">
        <v>563</v>
      </c>
      <c r="J110" s="173" t="s">
        <v>750</v>
      </c>
      <c r="K110" s="171" t="s">
        <v>327</v>
      </c>
    </row>
    <row r="111" spans="1:15" ht="14.4" x14ac:dyDescent="0.3">
      <c r="A111" s="9" t="str">
        <f t="shared" si="2"/>
        <v>Genomic surveillance or sequencingReagents for sequencing</v>
      </c>
      <c r="B111" s="172" t="s">
        <v>131</v>
      </c>
      <c r="C111" s="172" t="s">
        <v>132</v>
      </c>
      <c r="D111" s="172" t="s">
        <v>74</v>
      </c>
      <c r="E111" s="9" t="str">
        <f t="shared" si="3"/>
        <v>Genomic surveillance or sequencingReagents for sequencingEnter details in Comments</v>
      </c>
      <c r="F111" s="9" t="s">
        <v>1363</v>
      </c>
      <c r="I111" s="173" t="s">
        <v>563</v>
      </c>
      <c r="J111" s="173" t="s">
        <v>809</v>
      </c>
      <c r="K111" s="171" t="s">
        <v>1276</v>
      </c>
    </row>
    <row r="112" spans="1:15" ht="14.4" x14ac:dyDescent="0.3">
      <c r="A112" s="9" t="str">
        <f t="shared" si="2"/>
        <v>Genomic surveillance or sequencingSample Collection</v>
      </c>
      <c r="B112" s="172" t="s">
        <v>131</v>
      </c>
      <c r="C112" s="172" t="s">
        <v>133</v>
      </c>
      <c r="D112" s="172" t="s">
        <v>134</v>
      </c>
      <c r="E112" s="9" t="str">
        <f t="shared" si="3"/>
        <v>Genomic surveillance or sequencingSample CollectionContainer, sharps, leak-resistant, with lid</v>
      </c>
      <c r="F112" s="9" t="s">
        <v>1363</v>
      </c>
      <c r="I112" s="173" t="s">
        <v>563</v>
      </c>
      <c r="J112" s="173" t="s">
        <v>847</v>
      </c>
      <c r="K112" s="171" t="s">
        <v>327</v>
      </c>
      <c r="O112"/>
    </row>
    <row r="113" spans="1:15" ht="14.4" x14ac:dyDescent="0.3">
      <c r="A113" s="9" t="str">
        <f t="shared" si="2"/>
        <v>Genomic surveillance or sequencingSample Collection</v>
      </c>
      <c r="B113" s="172" t="s">
        <v>131</v>
      </c>
      <c r="C113" s="172" t="s">
        <v>133</v>
      </c>
      <c r="D113" s="172" t="s">
        <v>135</v>
      </c>
      <c r="E113" s="9" t="str">
        <f t="shared" si="3"/>
        <v>Genomic surveillance or sequencingSample CollectionNeedles and Syringes</v>
      </c>
      <c r="F113" s="9" t="s">
        <v>1363</v>
      </c>
      <c r="I113" s="173" t="s">
        <v>564</v>
      </c>
      <c r="J113" s="173" t="s">
        <v>666</v>
      </c>
      <c r="K113" s="171" t="s">
        <v>1277</v>
      </c>
      <c r="O113"/>
    </row>
    <row r="114" spans="1:15" ht="14.4" x14ac:dyDescent="0.3">
      <c r="A114" s="9" t="str">
        <f t="shared" si="2"/>
        <v>Genomic surveillance or sequencingSample Collection</v>
      </c>
      <c r="B114" s="172" t="s">
        <v>131</v>
      </c>
      <c r="C114" s="172" t="s">
        <v>133</v>
      </c>
      <c r="D114" s="172" t="s">
        <v>32</v>
      </c>
      <c r="E114" s="9" t="str">
        <f t="shared" si="3"/>
        <v>Genomic surveillance or sequencingSample CollectionSample collection kit: swab and viral transport medium</v>
      </c>
      <c r="F114" s="9" t="s">
        <v>1363</v>
      </c>
      <c r="I114" s="173" t="s">
        <v>564</v>
      </c>
      <c r="J114" s="173" t="s">
        <v>751</v>
      </c>
      <c r="K114" s="171" t="s">
        <v>1278</v>
      </c>
      <c r="M114"/>
      <c r="N114"/>
      <c r="O114"/>
    </row>
    <row r="115" spans="1:15" ht="14.4" x14ac:dyDescent="0.3">
      <c r="A115" s="9" t="str">
        <f t="shared" si="2"/>
        <v>Genomic surveillance or sequencingSample Collection</v>
      </c>
      <c r="B115" s="172" t="s">
        <v>131</v>
      </c>
      <c r="C115" s="172" t="s">
        <v>133</v>
      </c>
      <c r="D115" s="172" t="s">
        <v>136</v>
      </c>
      <c r="E115" s="9" t="str">
        <f t="shared" si="3"/>
        <v>Genomic surveillance or sequencingSample CollectionTriple packaging boxes for transport</v>
      </c>
      <c r="F115" s="9" t="s">
        <v>1363</v>
      </c>
      <c r="I115" s="173" t="s">
        <v>564</v>
      </c>
      <c r="J115" s="173" t="s">
        <v>810</v>
      </c>
      <c r="K115" s="171" t="s">
        <v>1277</v>
      </c>
      <c r="M115"/>
      <c r="N115"/>
      <c r="O115"/>
    </row>
    <row r="116" spans="1:15" ht="14.4" x14ac:dyDescent="0.3">
      <c r="A116" s="9" t="str">
        <f t="shared" si="2"/>
        <v>Genomic surveillance or sequencingSequencing analyzers</v>
      </c>
      <c r="B116" s="172" t="s">
        <v>131</v>
      </c>
      <c r="C116" s="172" t="s">
        <v>137</v>
      </c>
      <c r="D116" s="172" t="s">
        <v>15</v>
      </c>
      <c r="E116" s="9" t="str">
        <f t="shared" si="3"/>
        <v>Genomic surveillance or sequencingSequencing analyzersEquipment</v>
      </c>
      <c r="F116" s="9" t="s">
        <v>1363</v>
      </c>
      <c r="I116" s="173" t="s">
        <v>564</v>
      </c>
      <c r="J116" s="173" t="s">
        <v>848</v>
      </c>
      <c r="K116" s="171" t="s">
        <v>1279</v>
      </c>
      <c r="M116"/>
      <c r="N116"/>
      <c r="O116"/>
    </row>
    <row r="117" spans="1:15" ht="14.4" x14ac:dyDescent="0.3">
      <c r="A117" s="9" t="str">
        <f t="shared" si="2"/>
        <v>Genomic surveillance or sequencingSequencing analyzers</v>
      </c>
      <c r="B117" s="172" t="s">
        <v>131</v>
      </c>
      <c r="C117" s="172" t="s">
        <v>137</v>
      </c>
      <c r="D117" s="172" t="s">
        <v>16</v>
      </c>
      <c r="E117" s="9" t="str">
        <f t="shared" si="3"/>
        <v>Genomic surveillance or sequencingSequencing analyzersSpare parts and accessories</v>
      </c>
      <c r="F117" s="9" t="s">
        <v>1363</v>
      </c>
      <c r="I117" s="173" t="s">
        <v>564</v>
      </c>
      <c r="J117" s="173" t="s">
        <v>869</v>
      </c>
      <c r="K117" s="171" t="s">
        <v>485</v>
      </c>
    </row>
    <row r="118" spans="1:15" ht="14.4" x14ac:dyDescent="0.3">
      <c r="A118" s="9" t="str">
        <f t="shared" si="2"/>
        <v>Genomic surveillance or sequencingSequencing analyzers</v>
      </c>
      <c r="B118" s="172" t="s">
        <v>131</v>
      </c>
      <c r="C118" s="172" t="s">
        <v>137</v>
      </c>
      <c r="D118" s="172" t="s">
        <v>17</v>
      </c>
      <c r="E118" s="9" t="str">
        <f t="shared" si="3"/>
        <v>Genomic surveillance or sequencingSequencing analyzersWarranty, maintenance and service</v>
      </c>
      <c r="F118" s="9" t="s">
        <v>1363</v>
      </c>
      <c r="I118" s="173" t="s">
        <v>565</v>
      </c>
      <c r="J118" s="173" t="s">
        <v>667</v>
      </c>
      <c r="K118" s="171" t="s">
        <v>1280</v>
      </c>
    </row>
    <row r="119" spans="1:15" x14ac:dyDescent="0.25">
      <c r="A119" s="9" t="str">
        <f t="shared" si="2"/>
        <v>Laboratory EquipmentAutoclave for laboratory</v>
      </c>
      <c r="B119" s="171" t="s">
        <v>138</v>
      </c>
      <c r="C119" s="171" t="s">
        <v>139</v>
      </c>
      <c r="D119" s="171" t="s">
        <v>15</v>
      </c>
      <c r="E119" s="9" t="str">
        <f t="shared" si="3"/>
        <v>Laboratory EquipmentAutoclave for laboratoryEquipment</v>
      </c>
      <c r="F119" s="9" t="s">
        <v>1367</v>
      </c>
      <c r="I119" s="173" t="s">
        <v>565</v>
      </c>
      <c r="J119" s="173" t="s">
        <v>752</v>
      </c>
      <c r="K119" s="171" t="s">
        <v>1281</v>
      </c>
    </row>
    <row r="120" spans="1:15" x14ac:dyDescent="0.25">
      <c r="A120" s="9" t="str">
        <f t="shared" si="2"/>
        <v>Laboratory EquipmentAutoclave for laboratory</v>
      </c>
      <c r="B120" s="171" t="s">
        <v>138</v>
      </c>
      <c r="C120" s="171" t="s">
        <v>139</v>
      </c>
      <c r="D120" s="171" t="s">
        <v>16</v>
      </c>
      <c r="E120" s="9" t="str">
        <f t="shared" si="3"/>
        <v>Laboratory EquipmentAutoclave for laboratorySpare parts and accessories</v>
      </c>
      <c r="F120" s="9" t="s">
        <v>1367</v>
      </c>
      <c r="I120" s="173" t="s">
        <v>565</v>
      </c>
      <c r="J120" s="173" t="s">
        <v>811</v>
      </c>
      <c r="K120" s="171" t="s">
        <v>1280</v>
      </c>
    </row>
    <row r="121" spans="1:15" x14ac:dyDescent="0.25">
      <c r="A121" s="9" t="str">
        <f t="shared" si="2"/>
        <v>Laboratory EquipmentAutoclave for laboratory</v>
      </c>
      <c r="B121" s="171" t="s">
        <v>138</v>
      </c>
      <c r="C121" s="171" t="s">
        <v>139</v>
      </c>
      <c r="D121" s="171" t="s">
        <v>17</v>
      </c>
      <c r="E121" s="9" t="str">
        <f t="shared" si="3"/>
        <v>Laboratory EquipmentAutoclave for laboratoryWarranty, maintenance and service</v>
      </c>
      <c r="F121" s="9" t="s">
        <v>1367</v>
      </c>
      <c r="I121" s="173" t="s">
        <v>565</v>
      </c>
      <c r="J121" s="173" t="s">
        <v>849</v>
      </c>
      <c r="K121" s="171" t="s">
        <v>1281</v>
      </c>
    </row>
    <row r="122" spans="1:15" x14ac:dyDescent="0.25">
      <c r="A122" s="9" t="str">
        <f t="shared" si="2"/>
        <v>Laboratory EquipmentBiological Safety Cabinet BSL II</v>
      </c>
      <c r="B122" s="171" t="s">
        <v>138</v>
      </c>
      <c r="C122" s="171" t="s">
        <v>149</v>
      </c>
      <c r="D122" s="171" t="s">
        <v>15</v>
      </c>
      <c r="E122" s="9" t="str">
        <f t="shared" si="3"/>
        <v>Laboratory EquipmentBiological Safety Cabinet BSL IIEquipment</v>
      </c>
      <c r="F122" s="9" t="s">
        <v>1367</v>
      </c>
      <c r="I122" s="173" t="s">
        <v>567</v>
      </c>
      <c r="J122" s="173" t="s">
        <v>669</v>
      </c>
      <c r="K122" s="171" t="s">
        <v>1283</v>
      </c>
    </row>
    <row r="123" spans="1:15" x14ac:dyDescent="0.25">
      <c r="A123" s="9" t="str">
        <f t="shared" si="2"/>
        <v>Laboratory EquipmentBiological Safety Cabinet BSL II</v>
      </c>
      <c r="B123" s="171" t="s">
        <v>138</v>
      </c>
      <c r="C123" s="171" t="s">
        <v>149</v>
      </c>
      <c r="D123" s="171" t="s">
        <v>16</v>
      </c>
      <c r="E123" s="9" t="str">
        <f t="shared" si="3"/>
        <v>Laboratory EquipmentBiological Safety Cabinet BSL IISpare parts and accessories</v>
      </c>
      <c r="F123" s="9" t="s">
        <v>1367</v>
      </c>
      <c r="I123" s="173" t="s">
        <v>567</v>
      </c>
      <c r="J123" s="173" t="s">
        <v>753</v>
      </c>
      <c r="K123" s="171" t="s">
        <v>1284</v>
      </c>
    </row>
    <row r="124" spans="1:15" x14ac:dyDescent="0.25">
      <c r="A124" s="9" t="str">
        <f t="shared" si="2"/>
        <v>Laboratory EquipmentBiological Safety Cabinet BSL II</v>
      </c>
      <c r="B124" s="171" t="s">
        <v>138</v>
      </c>
      <c r="C124" s="171" t="s">
        <v>149</v>
      </c>
      <c r="D124" s="171" t="s">
        <v>17</v>
      </c>
      <c r="E124" s="9" t="str">
        <f t="shared" si="3"/>
        <v>Laboratory EquipmentBiological Safety Cabinet BSL IIWarranty, maintenance and service</v>
      </c>
      <c r="F124" s="9" t="s">
        <v>1367</v>
      </c>
      <c r="I124" s="173" t="s">
        <v>567</v>
      </c>
      <c r="J124" s="173" t="s">
        <v>850</v>
      </c>
      <c r="K124" s="171" t="s">
        <v>1284</v>
      </c>
    </row>
    <row r="125" spans="1:15" x14ac:dyDescent="0.25">
      <c r="A125" s="9" t="str">
        <f t="shared" si="2"/>
        <v>Laboratory EquipmentCentrifuges</v>
      </c>
      <c r="B125" s="171" t="s">
        <v>138</v>
      </c>
      <c r="C125" s="171" t="s">
        <v>150</v>
      </c>
      <c r="D125" s="171" t="s">
        <v>15</v>
      </c>
      <c r="E125" s="9" t="str">
        <f t="shared" si="3"/>
        <v>Laboratory EquipmentCentrifugesEquipment</v>
      </c>
      <c r="F125" s="9" t="s">
        <v>1367</v>
      </c>
      <c r="I125" s="173" t="s">
        <v>569</v>
      </c>
      <c r="J125" s="173" t="s">
        <v>671</v>
      </c>
      <c r="K125" s="171" t="s">
        <v>1286</v>
      </c>
    </row>
    <row r="126" spans="1:15" x14ac:dyDescent="0.25">
      <c r="A126" s="9" t="str">
        <f t="shared" si="2"/>
        <v>Laboratory EquipmentCentrifuges</v>
      </c>
      <c r="B126" s="171" t="s">
        <v>138</v>
      </c>
      <c r="C126" s="171" t="s">
        <v>150</v>
      </c>
      <c r="D126" s="171" t="s">
        <v>16</v>
      </c>
      <c r="E126" s="9" t="str">
        <f t="shared" si="3"/>
        <v>Laboratory EquipmentCentrifugesSpare parts and accessories</v>
      </c>
      <c r="F126" s="9" t="s">
        <v>1367</v>
      </c>
      <c r="I126" s="173" t="s">
        <v>570</v>
      </c>
      <c r="J126" s="173" t="s">
        <v>672</v>
      </c>
      <c r="K126" s="171" t="s">
        <v>1287</v>
      </c>
    </row>
    <row r="127" spans="1:15" x14ac:dyDescent="0.25">
      <c r="A127" s="9" t="str">
        <f t="shared" si="2"/>
        <v>Laboratory EquipmentCentrifuges</v>
      </c>
      <c r="B127" s="171" t="s">
        <v>138</v>
      </c>
      <c r="C127" s="171" t="s">
        <v>150</v>
      </c>
      <c r="D127" s="171" t="s">
        <v>17</v>
      </c>
      <c r="E127" s="9" t="str">
        <f t="shared" si="3"/>
        <v>Laboratory EquipmentCentrifugesWarranty, maintenance and service</v>
      </c>
      <c r="F127" s="9" t="s">
        <v>1367</v>
      </c>
      <c r="I127" s="173" t="s">
        <v>571</v>
      </c>
      <c r="J127" s="173" t="s">
        <v>673</v>
      </c>
      <c r="K127" s="171" t="s">
        <v>1288</v>
      </c>
    </row>
    <row r="128" spans="1:15" x14ac:dyDescent="0.25">
      <c r="A128" s="9" t="str">
        <f t="shared" si="2"/>
        <v>Laboratory EquipmentEquipment other</v>
      </c>
      <c r="B128" s="171" t="s">
        <v>138</v>
      </c>
      <c r="C128" s="171" t="s">
        <v>151</v>
      </c>
      <c r="D128" s="171" t="s">
        <v>15</v>
      </c>
      <c r="E128" s="9" t="str">
        <f t="shared" si="3"/>
        <v>Laboratory EquipmentEquipment otherEquipment</v>
      </c>
      <c r="F128" s="9" t="s">
        <v>1367</v>
      </c>
      <c r="I128" s="173" t="s">
        <v>573</v>
      </c>
      <c r="J128" s="173" t="s">
        <v>675</v>
      </c>
      <c r="K128" s="171" t="s">
        <v>1290</v>
      </c>
    </row>
    <row r="129" spans="1:11" x14ac:dyDescent="0.25">
      <c r="A129" s="9" t="str">
        <f t="shared" si="2"/>
        <v>Laboratory EquipmentEquipment other</v>
      </c>
      <c r="B129" s="171" t="s">
        <v>138</v>
      </c>
      <c r="C129" s="171" t="s">
        <v>151</v>
      </c>
      <c r="D129" s="171" t="s">
        <v>16</v>
      </c>
      <c r="E129" s="9" t="str">
        <f t="shared" si="3"/>
        <v>Laboratory EquipmentEquipment otherSpare parts and accessories</v>
      </c>
      <c r="F129" s="9" t="s">
        <v>1367</v>
      </c>
      <c r="I129" s="173" t="s">
        <v>574</v>
      </c>
      <c r="J129" s="173" t="s">
        <v>676</v>
      </c>
      <c r="K129" s="171" t="s">
        <v>1291</v>
      </c>
    </row>
    <row r="130" spans="1:11" x14ac:dyDescent="0.25">
      <c r="A130" s="9" t="str">
        <f t="shared" si="2"/>
        <v>Laboratory EquipmentEquipment other</v>
      </c>
      <c r="B130" s="171" t="s">
        <v>138</v>
      </c>
      <c r="C130" s="171" t="s">
        <v>151</v>
      </c>
      <c r="D130" s="171" t="s">
        <v>17</v>
      </c>
      <c r="E130" s="9" t="str">
        <f t="shared" si="3"/>
        <v>Laboratory EquipmentEquipment otherWarranty, maintenance and service</v>
      </c>
      <c r="F130" s="9" t="s">
        <v>1367</v>
      </c>
      <c r="I130" s="173" t="s">
        <v>574</v>
      </c>
      <c r="J130" s="173" t="s">
        <v>755</v>
      </c>
      <c r="K130" s="171" t="s">
        <v>1292</v>
      </c>
    </row>
    <row r="131" spans="1:11" x14ac:dyDescent="0.25">
      <c r="A131" s="9" t="str">
        <f t="shared" si="2"/>
        <v>Laboratory EquipmentGlove box</v>
      </c>
      <c r="B131" s="171" t="s">
        <v>138</v>
      </c>
      <c r="C131" s="171" t="s">
        <v>152</v>
      </c>
      <c r="D131" s="171" t="s">
        <v>15</v>
      </c>
      <c r="E131" s="9" t="str">
        <f t="shared" si="3"/>
        <v>Laboratory EquipmentGlove boxEquipment</v>
      </c>
      <c r="F131" s="9" t="s">
        <v>1367</v>
      </c>
      <c r="I131" s="173" t="s">
        <v>574</v>
      </c>
      <c r="J131" s="173" t="s">
        <v>813</v>
      </c>
      <c r="K131" s="171" t="s">
        <v>1293</v>
      </c>
    </row>
    <row r="132" spans="1:11" x14ac:dyDescent="0.25">
      <c r="A132" s="9" t="str">
        <f t="shared" si="2"/>
        <v>Laboratory EquipmentGlove box</v>
      </c>
      <c r="B132" s="171" t="s">
        <v>138</v>
      </c>
      <c r="C132" s="171" t="s">
        <v>152</v>
      </c>
      <c r="D132" s="171" t="s">
        <v>16</v>
      </c>
      <c r="E132" s="9" t="str">
        <f t="shared" si="3"/>
        <v>Laboratory EquipmentGlove boxSpare parts and accessories</v>
      </c>
      <c r="F132" s="9" t="s">
        <v>1367</v>
      </c>
      <c r="I132" s="173" t="s">
        <v>574</v>
      </c>
      <c r="J132" s="173" t="s">
        <v>851</v>
      </c>
      <c r="K132" s="171" t="s">
        <v>1293</v>
      </c>
    </row>
    <row r="133" spans="1:11" x14ac:dyDescent="0.25">
      <c r="A133" s="9" t="str">
        <f t="shared" ref="A133:A196" si="4">B133&amp;C133</f>
        <v>Laboratory EquipmentGlove box</v>
      </c>
      <c r="B133" s="171" t="s">
        <v>138</v>
      </c>
      <c r="C133" s="171" t="s">
        <v>152</v>
      </c>
      <c r="D133" s="171" t="s">
        <v>17</v>
      </c>
      <c r="E133" s="9" t="str">
        <f t="shared" ref="E133:E196" si="5">CONCATENATE(B133,C133,D133)</f>
        <v>Laboratory EquipmentGlove boxWarranty, maintenance and service</v>
      </c>
      <c r="F133" s="9" t="s">
        <v>1367</v>
      </c>
      <c r="I133" s="173" t="s">
        <v>574</v>
      </c>
      <c r="J133" s="173" t="s">
        <v>870</v>
      </c>
      <c r="K133" s="171" t="s">
        <v>478</v>
      </c>
    </row>
    <row r="134" spans="1:11" x14ac:dyDescent="0.25">
      <c r="A134" s="9" t="str">
        <f t="shared" si="4"/>
        <v>Laboratory EquipmentIncubator</v>
      </c>
      <c r="B134" s="171" t="s">
        <v>138</v>
      </c>
      <c r="C134" s="171" t="s">
        <v>153</v>
      </c>
      <c r="D134" s="171" t="s">
        <v>15</v>
      </c>
      <c r="E134" s="9" t="str">
        <f t="shared" si="5"/>
        <v>Laboratory EquipmentIncubatorEquipment</v>
      </c>
      <c r="F134" s="9" t="s">
        <v>1367</v>
      </c>
      <c r="I134" s="173" t="s">
        <v>574</v>
      </c>
      <c r="J134" s="173" t="s">
        <v>880</v>
      </c>
      <c r="K134" s="171" t="s">
        <v>1293</v>
      </c>
    </row>
    <row r="135" spans="1:11" x14ac:dyDescent="0.25">
      <c r="A135" s="9" t="str">
        <f t="shared" si="4"/>
        <v>Laboratory EquipmentIncubator</v>
      </c>
      <c r="B135" s="171" t="s">
        <v>138</v>
      </c>
      <c r="C135" s="171" t="s">
        <v>153</v>
      </c>
      <c r="D135" s="171" t="s">
        <v>16</v>
      </c>
      <c r="E135" s="9" t="str">
        <f t="shared" si="5"/>
        <v>Laboratory EquipmentIncubatorSpare parts and accessories</v>
      </c>
      <c r="F135" s="9" t="s">
        <v>1367</v>
      </c>
      <c r="I135" s="173" t="s">
        <v>575</v>
      </c>
      <c r="J135" s="173" t="s">
        <v>677</v>
      </c>
      <c r="K135" s="171" t="s">
        <v>319</v>
      </c>
    </row>
    <row r="136" spans="1:11" x14ac:dyDescent="0.25">
      <c r="A136" s="9" t="str">
        <f t="shared" si="4"/>
        <v>Laboratory EquipmentIncubator</v>
      </c>
      <c r="B136" s="171" t="s">
        <v>138</v>
      </c>
      <c r="C136" s="171" t="s">
        <v>153</v>
      </c>
      <c r="D136" s="171" t="s">
        <v>17</v>
      </c>
      <c r="E136" s="9" t="str">
        <f t="shared" si="5"/>
        <v>Laboratory EquipmentIncubatorWarranty, maintenance and service</v>
      </c>
      <c r="F136" s="9" t="s">
        <v>1367</v>
      </c>
      <c r="I136" s="173" t="s">
        <v>575</v>
      </c>
      <c r="J136" s="173" t="s">
        <v>756</v>
      </c>
      <c r="K136" s="171" t="s">
        <v>1294</v>
      </c>
    </row>
    <row r="137" spans="1:11" x14ac:dyDescent="0.25">
      <c r="A137" s="9" t="str">
        <f t="shared" si="4"/>
        <v>Laboratory EquipmentLaboratory freezer</v>
      </c>
      <c r="B137" s="171" t="s">
        <v>138</v>
      </c>
      <c r="C137" s="171" t="s">
        <v>154</v>
      </c>
      <c r="D137" s="171" t="s">
        <v>15</v>
      </c>
      <c r="E137" s="9" t="str">
        <f t="shared" si="5"/>
        <v>Laboratory EquipmentLaboratory freezerEquipment</v>
      </c>
      <c r="F137" s="9" t="s">
        <v>1367</v>
      </c>
      <c r="I137" s="173" t="s">
        <v>575</v>
      </c>
      <c r="J137" s="173" t="s">
        <v>814</v>
      </c>
      <c r="K137" s="171" t="s">
        <v>319</v>
      </c>
    </row>
    <row r="138" spans="1:11" x14ac:dyDescent="0.25">
      <c r="A138" s="9" t="str">
        <f t="shared" si="4"/>
        <v>Laboratory EquipmentLaboratory freezer</v>
      </c>
      <c r="B138" s="171" t="s">
        <v>138</v>
      </c>
      <c r="C138" s="171" t="s">
        <v>154</v>
      </c>
      <c r="D138" s="171" t="s">
        <v>16</v>
      </c>
      <c r="E138" s="9" t="str">
        <f t="shared" si="5"/>
        <v>Laboratory EquipmentLaboratory freezerSpare parts and accessories</v>
      </c>
      <c r="F138" s="9" t="s">
        <v>1367</v>
      </c>
      <c r="I138" s="173" t="s">
        <v>575</v>
      </c>
      <c r="J138" s="173" t="s">
        <v>1368</v>
      </c>
      <c r="K138" s="171" t="s">
        <v>1294</v>
      </c>
    </row>
    <row r="139" spans="1:11" x14ac:dyDescent="0.25">
      <c r="A139" s="9" t="str">
        <f t="shared" si="4"/>
        <v>Laboratory EquipmentLaboratory freezer</v>
      </c>
      <c r="B139" s="171" t="s">
        <v>138</v>
      </c>
      <c r="C139" s="171" t="s">
        <v>154</v>
      </c>
      <c r="D139" s="171" t="s">
        <v>17</v>
      </c>
      <c r="E139" s="9" t="str">
        <f t="shared" si="5"/>
        <v>Laboratory EquipmentLaboratory freezerWarranty, maintenance and service</v>
      </c>
      <c r="F139" s="9" t="s">
        <v>1367</v>
      </c>
      <c r="I139" s="173" t="s">
        <v>576</v>
      </c>
      <c r="J139" s="173" t="s">
        <v>678</v>
      </c>
      <c r="K139" s="171" t="s">
        <v>1295</v>
      </c>
    </row>
    <row r="140" spans="1:11" ht="14.4" x14ac:dyDescent="0.3">
      <c r="A140" s="9" t="str">
        <f t="shared" si="4"/>
        <v>Laboratory EquipmentLaboratory freezer ultra low</v>
      </c>
      <c r="B140" s="171" t="s">
        <v>138</v>
      </c>
      <c r="C140" s="172" t="s">
        <v>155</v>
      </c>
      <c r="D140" s="172" t="s">
        <v>15</v>
      </c>
      <c r="E140" s="9" t="str">
        <f t="shared" si="5"/>
        <v>Laboratory EquipmentLaboratory freezer ultra lowEquipment</v>
      </c>
      <c r="F140" s="9" t="s">
        <v>1367</v>
      </c>
      <c r="I140" s="173" t="s">
        <v>577</v>
      </c>
      <c r="J140" s="173" t="s">
        <v>679</v>
      </c>
      <c r="K140" s="171" t="s">
        <v>319</v>
      </c>
    </row>
    <row r="141" spans="1:11" ht="14.4" x14ac:dyDescent="0.3">
      <c r="A141" s="9" t="str">
        <f t="shared" si="4"/>
        <v>Laboratory EquipmentLaboratory freezer ultra low</v>
      </c>
      <c r="B141" s="171" t="s">
        <v>138</v>
      </c>
      <c r="C141" s="172" t="s">
        <v>155</v>
      </c>
      <c r="D141" s="172" t="s">
        <v>16</v>
      </c>
      <c r="E141" s="9" t="str">
        <f t="shared" si="5"/>
        <v>Laboratory EquipmentLaboratory freezer ultra lowSpare parts and accessories</v>
      </c>
      <c r="F141" s="9" t="s">
        <v>1367</v>
      </c>
      <c r="I141" s="173" t="s">
        <v>577</v>
      </c>
      <c r="J141" s="173" t="s">
        <v>757</v>
      </c>
      <c r="K141" s="171" t="s">
        <v>319</v>
      </c>
    </row>
    <row r="142" spans="1:11" ht="14.4" x14ac:dyDescent="0.3">
      <c r="A142" s="9" t="str">
        <f t="shared" si="4"/>
        <v>Laboratory EquipmentLaboratory freezer ultra low</v>
      </c>
      <c r="B142" s="171" t="s">
        <v>138</v>
      </c>
      <c r="C142" s="172" t="s">
        <v>155</v>
      </c>
      <c r="D142" s="172" t="s">
        <v>17</v>
      </c>
      <c r="E142" s="9" t="str">
        <f t="shared" si="5"/>
        <v>Laboratory EquipmentLaboratory freezer ultra lowWarranty, maintenance and service</v>
      </c>
      <c r="F142" s="9" t="s">
        <v>1367</v>
      </c>
      <c r="I142" s="173" t="s">
        <v>577</v>
      </c>
      <c r="J142" s="173" t="s">
        <v>815</v>
      </c>
      <c r="K142" s="171" t="s">
        <v>319</v>
      </c>
    </row>
    <row r="143" spans="1:11" x14ac:dyDescent="0.25">
      <c r="A143" s="9" t="str">
        <f t="shared" si="4"/>
        <v>Laboratory EquipmentLaboratory refrigerator</v>
      </c>
      <c r="B143" s="171" t="s">
        <v>138</v>
      </c>
      <c r="C143" s="171" t="s">
        <v>156</v>
      </c>
      <c r="D143" s="171" t="s">
        <v>15</v>
      </c>
      <c r="E143" s="9" t="str">
        <f t="shared" si="5"/>
        <v>Laboratory EquipmentLaboratory refrigeratorEquipment</v>
      </c>
      <c r="F143" s="9" t="s">
        <v>1367</v>
      </c>
      <c r="I143" s="173" t="s">
        <v>579</v>
      </c>
      <c r="J143" s="173" t="s">
        <v>681</v>
      </c>
      <c r="K143" s="171" t="s">
        <v>1297</v>
      </c>
    </row>
    <row r="144" spans="1:11" x14ac:dyDescent="0.25">
      <c r="A144" s="9" t="str">
        <f t="shared" si="4"/>
        <v>Laboratory EquipmentLaboratory refrigerator</v>
      </c>
      <c r="B144" s="171" t="s">
        <v>138</v>
      </c>
      <c r="C144" s="171" t="s">
        <v>156</v>
      </c>
      <c r="D144" s="171" t="s">
        <v>16</v>
      </c>
      <c r="E144" s="9" t="str">
        <f t="shared" si="5"/>
        <v>Laboratory EquipmentLaboratory refrigeratorSpare parts and accessories</v>
      </c>
      <c r="F144" s="9" t="s">
        <v>1367</v>
      </c>
      <c r="I144" s="173" t="s">
        <v>579</v>
      </c>
      <c r="J144" s="173" t="s">
        <v>759</v>
      </c>
      <c r="K144" s="171" t="s">
        <v>1298</v>
      </c>
    </row>
    <row r="145" spans="1:11" x14ac:dyDescent="0.25">
      <c r="A145" s="9" t="str">
        <f t="shared" si="4"/>
        <v>Laboratory EquipmentLaboratory refrigerator</v>
      </c>
      <c r="B145" s="171" t="s">
        <v>138</v>
      </c>
      <c r="C145" s="171" t="s">
        <v>156</v>
      </c>
      <c r="D145" s="171" t="s">
        <v>17</v>
      </c>
      <c r="E145" s="9" t="str">
        <f t="shared" si="5"/>
        <v>Laboratory EquipmentLaboratory refrigeratorWarranty, maintenance and service</v>
      </c>
      <c r="F145" s="9" t="s">
        <v>1367</v>
      </c>
      <c r="I145" s="173" t="s">
        <v>580</v>
      </c>
      <c r="J145" s="173" t="s">
        <v>682</v>
      </c>
      <c r="K145" s="171" t="s">
        <v>1299</v>
      </c>
    </row>
    <row r="146" spans="1:11" x14ac:dyDescent="0.25">
      <c r="A146" s="9" t="str">
        <f t="shared" si="4"/>
        <v>Laboratory EquipmentMicrocentrifuge</v>
      </c>
      <c r="B146" s="171" t="s">
        <v>138</v>
      </c>
      <c r="C146" s="171" t="s">
        <v>157</v>
      </c>
      <c r="D146" s="171" t="s">
        <v>15</v>
      </c>
      <c r="E146" s="9" t="str">
        <f t="shared" si="5"/>
        <v>Laboratory EquipmentMicrocentrifugeEquipment</v>
      </c>
      <c r="F146" s="9" t="s">
        <v>1367</v>
      </c>
      <c r="I146" s="173" t="s">
        <v>580</v>
      </c>
      <c r="J146" s="173" t="s">
        <v>760</v>
      </c>
      <c r="K146" s="171" t="s">
        <v>1300</v>
      </c>
    </row>
    <row r="147" spans="1:11" x14ac:dyDescent="0.25">
      <c r="A147" s="9" t="str">
        <f t="shared" si="4"/>
        <v>Laboratory EquipmentMicrocentrifuge</v>
      </c>
      <c r="B147" s="171" t="s">
        <v>138</v>
      </c>
      <c r="C147" s="171" t="s">
        <v>157</v>
      </c>
      <c r="D147" s="171" t="s">
        <v>16</v>
      </c>
      <c r="E147" s="9" t="str">
        <f t="shared" si="5"/>
        <v>Laboratory EquipmentMicrocentrifugeSpare parts and accessories</v>
      </c>
      <c r="F147" s="9" t="s">
        <v>1367</v>
      </c>
      <c r="I147" s="173" t="s">
        <v>580</v>
      </c>
      <c r="J147" s="173" t="s">
        <v>818</v>
      </c>
      <c r="K147" s="171" t="s">
        <v>1298</v>
      </c>
    </row>
    <row r="148" spans="1:11" x14ac:dyDescent="0.25">
      <c r="A148" s="9" t="str">
        <f t="shared" si="4"/>
        <v>Laboratory EquipmentMicrocentrifuge</v>
      </c>
      <c r="B148" s="171" t="s">
        <v>138</v>
      </c>
      <c r="C148" s="171" t="s">
        <v>157</v>
      </c>
      <c r="D148" s="171" t="s">
        <v>17</v>
      </c>
      <c r="E148" s="9" t="str">
        <f t="shared" si="5"/>
        <v>Laboratory EquipmentMicrocentrifugeWarranty, maintenance and service</v>
      </c>
      <c r="F148" s="9" t="s">
        <v>1367</v>
      </c>
      <c r="I148" s="173" t="s">
        <v>580</v>
      </c>
      <c r="J148" s="173" t="s">
        <v>853</v>
      </c>
      <c r="K148" s="171" t="s">
        <v>1301</v>
      </c>
    </row>
    <row r="149" spans="1:11" x14ac:dyDescent="0.25">
      <c r="A149" s="9" t="str">
        <f t="shared" si="4"/>
        <v>Laboratory EquipmentRefrigerated bench top centrifuge</v>
      </c>
      <c r="B149" s="171" t="s">
        <v>138</v>
      </c>
      <c r="C149" s="171" t="s">
        <v>158</v>
      </c>
      <c r="D149" s="171" t="s">
        <v>15</v>
      </c>
      <c r="E149" s="9" t="str">
        <f t="shared" si="5"/>
        <v>Laboratory EquipmentRefrigerated bench top centrifugeEquipment</v>
      </c>
      <c r="F149" s="9" t="s">
        <v>1367</v>
      </c>
      <c r="I149" s="173" t="s">
        <v>580</v>
      </c>
      <c r="J149" s="173" t="s">
        <v>871</v>
      </c>
      <c r="K149" s="171" t="s">
        <v>1300</v>
      </c>
    </row>
    <row r="150" spans="1:11" x14ac:dyDescent="0.25">
      <c r="A150" s="9" t="str">
        <f t="shared" si="4"/>
        <v>Laboratory EquipmentRefrigerated bench top centrifuge</v>
      </c>
      <c r="B150" s="171" t="s">
        <v>138</v>
      </c>
      <c r="C150" s="171" t="s">
        <v>158</v>
      </c>
      <c r="D150" s="171" t="s">
        <v>16</v>
      </c>
      <c r="E150" s="9" t="str">
        <f t="shared" si="5"/>
        <v>Laboratory EquipmentRefrigerated bench top centrifugeSpare parts and accessories</v>
      </c>
      <c r="F150" s="9" t="s">
        <v>1367</v>
      </c>
      <c r="I150" s="173" t="s">
        <v>580</v>
      </c>
      <c r="J150" s="173" t="s">
        <v>881</v>
      </c>
      <c r="K150" s="171" t="s">
        <v>1302</v>
      </c>
    </row>
    <row r="151" spans="1:11" x14ac:dyDescent="0.25">
      <c r="A151" s="9" t="str">
        <f t="shared" si="4"/>
        <v>Laboratory EquipmentRefrigerated bench top centrifuge</v>
      </c>
      <c r="B151" s="171" t="s">
        <v>138</v>
      </c>
      <c r="C151" s="171" t="s">
        <v>158</v>
      </c>
      <c r="D151" s="171" t="s">
        <v>17</v>
      </c>
      <c r="E151" s="9" t="str">
        <f t="shared" si="5"/>
        <v>Laboratory EquipmentRefrigerated bench top centrifugeWarranty, maintenance and service</v>
      </c>
      <c r="F151" s="9" t="s">
        <v>1367</v>
      </c>
      <c r="I151" s="173" t="s">
        <v>580</v>
      </c>
      <c r="J151" s="173" t="s">
        <v>885</v>
      </c>
      <c r="K151" s="171" t="s">
        <v>1303</v>
      </c>
    </row>
    <row r="152" spans="1:11" x14ac:dyDescent="0.25">
      <c r="A152" s="9" t="str">
        <f t="shared" si="4"/>
        <v>Laboratory EquipmentThermoblock</v>
      </c>
      <c r="B152" s="171" t="s">
        <v>138</v>
      </c>
      <c r="C152" s="171" t="s">
        <v>159</v>
      </c>
      <c r="D152" s="171" t="s">
        <v>15</v>
      </c>
      <c r="E152" s="9" t="str">
        <f t="shared" si="5"/>
        <v>Laboratory EquipmentThermoblockEquipment</v>
      </c>
      <c r="F152" s="9" t="s">
        <v>1367</v>
      </c>
      <c r="I152" s="173" t="s">
        <v>580</v>
      </c>
      <c r="J152" s="173" t="s">
        <v>887</v>
      </c>
      <c r="K152" s="171" t="s">
        <v>1304</v>
      </c>
    </row>
    <row r="153" spans="1:11" x14ac:dyDescent="0.25">
      <c r="A153" s="9" t="str">
        <f t="shared" si="4"/>
        <v>Laboratory EquipmentThermoblock</v>
      </c>
      <c r="B153" s="171" t="s">
        <v>138</v>
      </c>
      <c r="C153" s="171" t="s">
        <v>159</v>
      </c>
      <c r="D153" s="171" t="s">
        <v>16</v>
      </c>
      <c r="E153" s="9" t="str">
        <f t="shared" si="5"/>
        <v>Laboratory EquipmentThermoblockSpare parts and accessories</v>
      </c>
      <c r="F153" s="9" t="s">
        <v>1367</v>
      </c>
      <c r="I153" s="173" t="s">
        <v>581</v>
      </c>
      <c r="J153" s="173" t="s">
        <v>683</v>
      </c>
      <c r="K153" s="171" t="s">
        <v>294</v>
      </c>
    </row>
    <row r="154" spans="1:11" x14ac:dyDescent="0.25">
      <c r="A154" s="9" t="str">
        <f t="shared" si="4"/>
        <v>Laboratory EquipmentThermoblock</v>
      </c>
      <c r="B154" s="171" t="s">
        <v>138</v>
      </c>
      <c r="C154" s="171" t="s">
        <v>159</v>
      </c>
      <c r="D154" s="171" t="s">
        <v>17</v>
      </c>
      <c r="E154" s="9" t="str">
        <f t="shared" si="5"/>
        <v>Laboratory EquipmentThermoblockWarranty, maintenance and service</v>
      </c>
      <c r="F154" s="9" t="s">
        <v>1367</v>
      </c>
      <c r="I154" s="173" t="s">
        <v>581</v>
      </c>
      <c r="J154" s="173" t="s">
        <v>761</v>
      </c>
      <c r="K154" s="171" t="s">
        <v>294</v>
      </c>
    </row>
    <row r="155" spans="1:11" x14ac:dyDescent="0.25">
      <c r="A155" s="9" t="str">
        <f t="shared" si="4"/>
        <v>Laboratory EquipmentVortex</v>
      </c>
      <c r="B155" s="171" t="s">
        <v>138</v>
      </c>
      <c r="C155" s="171" t="s">
        <v>160</v>
      </c>
      <c r="D155" s="171" t="s">
        <v>15</v>
      </c>
      <c r="E155" s="9" t="str">
        <f t="shared" si="5"/>
        <v>Laboratory EquipmentVortexEquipment</v>
      </c>
      <c r="F155" s="9" t="s">
        <v>1367</v>
      </c>
      <c r="I155" s="173" t="s">
        <v>582</v>
      </c>
      <c r="J155" s="173" t="s">
        <v>684</v>
      </c>
      <c r="K155" s="171" t="s">
        <v>1305</v>
      </c>
    </row>
    <row r="156" spans="1:11" x14ac:dyDescent="0.25">
      <c r="A156" s="9" t="str">
        <f t="shared" si="4"/>
        <v>Laboratory EquipmentVortex</v>
      </c>
      <c r="B156" s="171" t="s">
        <v>138</v>
      </c>
      <c r="C156" s="171" t="s">
        <v>160</v>
      </c>
      <c r="D156" s="171" t="s">
        <v>16</v>
      </c>
      <c r="E156" s="9" t="str">
        <f t="shared" si="5"/>
        <v>Laboratory EquipmentVortexSpare parts and accessories</v>
      </c>
      <c r="F156" s="9" t="s">
        <v>1367</v>
      </c>
      <c r="I156" s="173" t="s">
        <v>582</v>
      </c>
      <c r="J156" s="173" t="s">
        <v>762</v>
      </c>
      <c r="K156" s="171" t="s">
        <v>1369</v>
      </c>
    </row>
    <row r="157" spans="1:11" x14ac:dyDescent="0.25">
      <c r="A157" s="9" t="str">
        <f t="shared" si="4"/>
        <v>Laboratory EquipmentVortex</v>
      </c>
      <c r="B157" s="171" t="s">
        <v>138</v>
      </c>
      <c r="C157" s="171" t="s">
        <v>160</v>
      </c>
      <c r="D157" s="171" t="s">
        <v>17</v>
      </c>
      <c r="E157" s="9" t="str">
        <f t="shared" si="5"/>
        <v>Laboratory EquipmentVortexWarranty, maintenance and service</v>
      </c>
      <c r="F157" s="9" t="s">
        <v>1367</v>
      </c>
      <c r="I157" s="173" t="s">
        <v>582</v>
      </c>
      <c r="J157" s="173" t="s">
        <v>819</v>
      </c>
      <c r="K157" s="171" t="s">
        <v>1306</v>
      </c>
    </row>
    <row r="158" spans="1:11" x14ac:dyDescent="0.25">
      <c r="A158" s="9" t="str">
        <f t="shared" si="4"/>
        <v>Laboratory EquipmentBi directional testing</v>
      </c>
      <c r="B158" s="171" t="s">
        <v>138</v>
      </c>
      <c r="C158" s="171" t="s">
        <v>140</v>
      </c>
      <c r="D158" s="171" t="s">
        <v>141</v>
      </c>
      <c r="E158" s="9" t="str">
        <f t="shared" si="5"/>
        <v>Laboratory EquipmentBi directional testingGeneXpert MTB/RIF Cartridge 10</v>
      </c>
      <c r="F158" s="9" t="s">
        <v>1370</v>
      </c>
      <c r="I158" s="173" t="s">
        <v>582</v>
      </c>
      <c r="J158" s="173" t="s">
        <v>854</v>
      </c>
      <c r="K158" s="171" t="s">
        <v>1371</v>
      </c>
    </row>
    <row r="159" spans="1:11" x14ac:dyDescent="0.25">
      <c r="A159" s="9" t="str">
        <f t="shared" si="4"/>
        <v>Laboratory EquipmentBi directional testing</v>
      </c>
      <c r="B159" s="171" t="s">
        <v>138</v>
      </c>
      <c r="C159" s="171" t="s">
        <v>140</v>
      </c>
      <c r="D159" s="171" t="s">
        <v>142</v>
      </c>
      <c r="E159" s="9" t="str">
        <f t="shared" si="5"/>
        <v>Laboratory EquipmentBi directional testingGeneXpert MTB/RIF Cartridge 50</v>
      </c>
      <c r="F159" s="9" t="s">
        <v>1370</v>
      </c>
      <c r="I159" s="173" t="s">
        <v>582</v>
      </c>
      <c r="J159" s="173" t="s">
        <v>872</v>
      </c>
      <c r="K159" s="171" t="s">
        <v>1308</v>
      </c>
    </row>
    <row r="160" spans="1:11" x14ac:dyDescent="0.25">
      <c r="A160" s="9" t="str">
        <f t="shared" si="4"/>
        <v>Laboratory EquipmentBi directional testing</v>
      </c>
      <c r="B160" s="171" t="s">
        <v>138</v>
      </c>
      <c r="C160" s="171" t="s">
        <v>140</v>
      </c>
      <c r="D160" s="171" t="s">
        <v>143</v>
      </c>
      <c r="E160" s="9" t="str">
        <f t="shared" si="5"/>
        <v>Laboratory EquipmentBi directional testingGeneXpert MTB/RIF ULTRA Cartridge 10</v>
      </c>
      <c r="F160" s="9" t="s">
        <v>1370</v>
      </c>
      <c r="I160" s="173" t="s">
        <v>582</v>
      </c>
      <c r="J160" s="173" t="s">
        <v>882</v>
      </c>
      <c r="K160" s="171" t="s">
        <v>1309</v>
      </c>
    </row>
    <row r="161" spans="1:11" x14ac:dyDescent="0.25">
      <c r="A161" s="9" t="str">
        <f t="shared" si="4"/>
        <v>Laboratory EquipmentBi directional testing</v>
      </c>
      <c r="B161" s="171" t="s">
        <v>138</v>
      </c>
      <c r="C161" s="171" t="s">
        <v>140</v>
      </c>
      <c r="D161" s="171" t="s">
        <v>144</v>
      </c>
      <c r="E161" s="9" t="str">
        <f t="shared" si="5"/>
        <v>Laboratory EquipmentBi directional testingGeneXpert MTB/RIF ULTRA Cartridge 50</v>
      </c>
      <c r="F161" s="9" t="s">
        <v>1370</v>
      </c>
      <c r="I161" s="173" t="s">
        <v>584</v>
      </c>
      <c r="J161" s="173" t="s">
        <v>686</v>
      </c>
      <c r="K161" s="171" t="s">
        <v>1310</v>
      </c>
    </row>
    <row r="162" spans="1:11" x14ac:dyDescent="0.25">
      <c r="A162" s="9" t="str">
        <f t="shared" si="4"/>
        <v>Laboratory EquipmentBi directional testing</v>
      </c>
      <c r="B162" s="171" t="s">
        <v>138</v>
      </c>
      <c r="C162" s="171" t="s">
        <v>140</v>
      </c>
      <c r="D162" s="171" t="s">
        <v>145</v>
      </c>
      <c r="E162" s="9" t="str">
        <f t="shared" si="5"/>
        <v>Laboratory EquipmentBi directional testingGeneXpert MTB/XDR Cartridge 10</v>
      </c>
      <c r="F162" s="9" t="s">
        <v>1370</v>
      </c>
      <c r="I162" s="173" t="s">
        <v>584</v>
      </c>
      <c r="J162" s="173" t="s">
        <v>763</v>
      </c>
      <c r="K162" s="171" t="s">
        <v>1311</v>
      </c>
    </row>
    <row r="163" spans="1:11" x14ac:dyDescent="0.25">
      <c r="A163" s="9" t="str">
        <f t="shared" si="4"/>
        <v>Laboratory EquipmentBi directional testing</v>
      </c>
      <c r="B163" s="171" t="s">
        <v>138</v>
      </c>
      <c r="C163" s="171" t="s">
        <v>140</v>
      </c>
      <c r="D163" s="171" t="s">
        <v>146</v>
      </c>
      <c r="E163" s="9" t="str">
        <f t="shared" si="5"/>
        <v>Laboratory EquipmentBi directional testingTruenat MTB 20 tests</v>
      </c>
      <c r="F163" s="9" t="s">
        <v>1370</v>
      </c>
      <c r="I163" s="173" t="s">
        <v>585</v>
      </c>
      <c r="J163" s="173" t="s">
        <v>687</v>
      </c>
      <c r="K163" s="171" t="s">
        <v>1312</v>
      </c>
    </row>
    <row r="164" spans="1:11" x14ac:dyDescent="0.25">
      <c r="A164" s="9" t="str">
        <f t="shared" si="4"/>
        <v>Laboratory EquipmentBi directional testing</v>
      </c>
      <c r="B164" s="171" t="s">
        <v>138</v>
      </c>
      <c r="C164" s="171" t="s">
        <v>140</v>
      </c>
      <c r="D164" s="171" t="s">
        <v>147</v>
      </c>
      <c r="E164" s="9" t="str">
        <f t="shared" si="5"/>
        <v>Laboratory EquipmentBi directional testingTruenat MTB Plus 20 tests</v>
      </c>
      <c r="F164" s="9" t="s">
        <v>1370</v>
      </c>
      <c r="I164" s="173" t="s">
        <v>587</v>
      </c>
      <c r="J164" s="173" t="s">
        <v>689</v>
      </c>
      <c r="K164" s="171" t="s">
        <v>1316</v>
      </c>
    </row>
    <row r="165" spans="1:11" x14ac:dyDescent="0.25">
      <c r="A165" s="9" t="str">
        <f t="shared" si="4"/>
        <v>Laboratory EquipmentBi directional testing</v>
      </c>
      <c r="B165" s="171" t="s">
        <v>138</v>
      </c>
      <c r="C165" s="171" t="s">
        <v>140</v>
      </c>
      <c r="D165" s="171" t="s">
        <v>148</v>
      </c>
      <c r="E165" s="9" t="str">
        <f t="shared" si="5"/>
        <v>Laboratory EquipmentBi directional testingTruenat MTB-RIF Dx 20 tests</v>
      </c>
      <c r="F165" s="9" t="s">
        <v>1370</v>
      </c>
      <c r="I165" s="173" t="s">
        <v>587</v>
      </c>
      <c r="J165" s="173" t="s">
        <v>766</v>
      </c>
      <c r="K165" s="171" t="s">
        <v>1316</v>
      </c>
    </row>
    <row r="166" spans="1:11" x14ac:dyDescent="0.25">
      <c r="A166" s="9" t="str">
        <f t="shared" si="4"/>
        <v>Medical Oxygen consumablesAirway</v>
      </c>
      <c r="B166" s="171" t="s">
        <v>161</v>
      </c>
      <c r="C166" s="171" t="s">
        <v>21</v>
      </c>
      <c r="D166" s="171" t="s">
        <v>162</v>
      </c>
      <c r="E166" s="9" t="str">
        <f t="shared" si="5"/>
        <v>Medical Oxygen consumablesAirwayNasopharyngeal airway</v>
      </c>
      <c r="F166" s="9" t="s">
        <v>1372</v>
      </c>
      <c r="I166" s="173" t="s">
        <v>587</v>
      </c>
      <c r="J166" s="173" t="s">
        <v>821</v>
      </c>
      <c r="K166" s="171" t="s">
        <v>1317</v>
      </c>
    </row>
    <row r="167" spans="1:11" x14ac:dyDescent="0.25">
      <c r="A167" s="9" t="str">
        <f t="shared" si="4"/>
        <v>Medical Oxygen consumablesAirway</v>
      </c>
      <c r="B167" s="171" t="s">
        <v>161</v>
      </c>
      <c r="C167" s="171" t="s">
        <v>21</v>
      </c>
      <c r="D167" s="171" t="s">
        <v>163</v>
      </c>
      <c r="E167" s="9" t="str">
        <f t="shared" si="5"/>
        <v>Medical Oxygen consumablesAirwayOropharyngeal airway,Guedel, sterile,single-use</v>
      </c>
      <c r="F167" s="9" t="s">
        <v>1372</v>
      </c>
      <c r="I167" s="173" t="s">
        <v>590</v>
      </c>
      <c r="J167" s="173" t="s">
        <v>692</v>
      </c>
      <c r="K167" s="171" t="s">
        <v>1320</v>
      </c>
    </row>
    <row r="168" spans="1:11" x14ac:dyDescent="0.25">
      <c r="A168" s="9" t="str">
        <f t="shared" si="4"/>
        <v>Medical Oxygen consumablesCO2 detector</v>
      </c>
      <c r="B168" s="171" t="s">
        <v>161</v>
      </c>
      <c r="C168" s="171" t="s">
        <v>164</v>
      </c>
      <c r="D168" s="171" t="s">
        <v>165</v>
      </c>
      <c r="E168" s="9" t="str">
        <f t="shared" si="5"/>
        <v>Medical Oxygen consumablesCO2 detectorColorimetric end tidal CO2 detector</v>
      </c>
      <c r="F168" s="9" t="s">
        <v>1372</v>
      </c>
      <c r="I168" s="173" t="s">
        <v>590</v>
      </c>
      <c r="J168" s="173" t="s">
        <v>767</v>
      </c>
      <c r="K168" s="171" t="s">
        <v>1320</v>
      </c>
    </row>
    <row r="169" spans="1:11" x14ac:dyDescent="0.25">
      <c r="A169" s="9" t="str">
        <f t="shared" si="4"/>
        <v>Medical Oxygen consumablesCricothyrotomy</v>
      </c>
      <c r="B169" s="171" t="s">
        <v>161</v>
      </c>
      <c r="C169" s="171" t="s">
        <v>166</v>
      </c>
      <c r="D169" s="171" t="s">
        <v>167</v>
      </c>
      <c r="E169" s="9" t="str">
        <f t="shared" si="5"/>
        <v>Medical Oxygen consumablesCricothyrotomySet, emergency, 6 mm, sterile, single use</v>
      </c>
      <c r="F169" s="9" t="s">
        <v>1372</v>
      </c>
      <c r="I169" s="173" t="s">
        <v>591</v>
      </c>
      <c r="J169" s="173" t="s">
        <v>693</v>
      </c>
      <c r="K169" s="171" t="s">
        <v>1321</v>
      </c>
    </row>
    <row r="170" spans="1:11" x14ac:dyDescent="0.25">
      <c r="A170" s="9" t="str">
        <f t="shared" si="4"/>
        <v>Medical Oxygen consumablesEndotracheal tube</v>
      </c>
      <c r="B170" s="171" t="s">
        <v>161</v>
      </c>
      <c r="C170" s="171" t="s">
        <v>168</v>
      </c>
      <c r="D170" s="171" t="s">
        <v>169</v>
      </c>
      <c r="E170" s="9" t="str">
        <f t="shared" si="5"/>
        <v>Medical Oxygen consumablesEndotracheal tubeEndotracheal tube (specify in comments with cuff, without cuff)</v>
      </c>
      <c r="F170" s="9" t="s">
        <v>1372</v>
      </c>
      <c r="I170" s="173" t="s">
        <v>592</v>
      </c>
      <c r="J170" s="173" t="s">
        <v>694</v>
      </c>
      <c r="K170" s="171" t="s">
        <v>1322</v>
      </c>
    </row>
    <row r="171" spans="1:11" x14ac:dyDescent="0.25">
      <c r="A171" s="9" t="str">
        <f t="shared" si="4"/>
        <v>Medical Oxygen consumablesEndotracheal tube</v>
      </c>
      <c r="B171" s="171" t="s">
        <v>161</v>
      </c>
      <c r="C171" s="171" t="s">
        <v>168</v>
      </c>
      <c r="D171" s="171" t="s">
        <v>170</v>
      </c>
      <c r="E171" s="9" t="str">
        <f t="shared" si="5"/>
        <v>Medical Oxygen consumablesEndotracheal tubeEndotracheal tube introducer (specify in comments Bougie or Stylet)</v>
      </c>
      <c r="F171" s="9" t="s">
        <v>1372</v>
      </c>
      <c r="I171" s="173" t="s">
        <v>592</v>
      </c>
      <c r="J171" s="173" t="s">
        <v>768</v>
      </c>
      <c r="K171" s="171" t="s">
        <v>1323</v>
      </c>
    </row>
    <row r="172" spans="1:11" x14ac:dyDescent="0.25">
      <c r="A172" s="9" t="str">
        <f t="shared" si="4"/>
        <v>Medical Oxygen consumablesFlow spitter</v>
      </c>
      <c r="B172" s="171" t="s">
        <v>161</v>
      </c>
      <c r="C172" s="171" t="s">
        <v>171</v>
      </c>
      <c r="D172" s="171" t="s">
        <v>172</v>
      </c>
      <c r="E172" s="9" t="str">
        <f t="shared" si="5"/>
        <v>Medical Oxygen consumablesFlow spitterFlow splitter, for oxygen concentrator, 5 flowmeters, range 0.125 – 2 l/m</v>
      </c>
      <c r="F172" s="9" t="s">
        <v>1372</v>
      </c>
      <c r="I172" s="173" t="s">
        <v>592</v>
      </c>
      <c r="J172" s="173" t="s">
        <v>1373</v>
      </c>
      <c r="K172" s="171" t="s">
        <v>1324</v>
      </c>
    </row>
    <row r="173" spans="1:11" x14ac:dyDescent="0.25">
      <c r="A173" s="9" t="str">
        <f t="shared" si="4"/>
        <v>Medical Oxygen consumablesFlowmeter medical O2 Gas Cylinder</v>
      </c>
      <c r="B173" s="171" t="s">
        <v>161</v>
      </c>
      <c r="C173" s="171" t="s">
        <v>173</v>
      </c>
      <c r="D173" s="171" t="s">
        <v>174</v>
      </c>
      <c r="E173" s="9" t="str">
        <f t="shared" si="5"/>
        <v>Medical Oxygen consumablesFlowmeter medical O2 Gas CylinderThorpe tube, pressure-compensated, with pressure regulator &amp; pressure-reducing valve, Barbed green “Christmas tree” connector to connect to tubing/patient delivery device</v>
      </c>
      <c r="F173" s="9" t="s">
        <v>1372</v>
      </c>
      <c r="I173" s="173" t="s">
        <v>592</v>
      </c>
      <c r="J173" s="173" t="s">
        <v>822</v>
      </c>
      <c r="K173" s="171" t="s">
        <v>1324</v>
      </c>
    </row>
    <row r="174" spans="1:11" x14ac:dyDescent="0.25">
      <c r="A174" s="9" t="str">
        <f t="shared" si="4"/>
        <v>Medical Oxygen consumablesFlowmeter medical O2 Gas Cylinder</v>
      </c>
      <c r="B174" s="171" t="s">
        <v>161</v>
      </c>
      <c r="C174" s="171" t="s">
        <v>173</v>
      </c>
      <c r="D174" s="171" t="s">
        <v>175</v>
      </c>
      <c r="E174" s="9" t="str">
        <f t="shared" si="5"/>
        <v>Medical Oxygen consumablesFlowmeter medical O2 Gas CylinderThorpe tube, pressure-compensated, with pressure regulator &amp; pressure-reducing valve, DISS female/male connector (or other) &amp; adapter to connect with humidifier</v>
      </c>
      <c r="F174" s="9" t="s">
        <v>1372</v>
      </c>
      <c r="I174" s="173" t="s">
        <v>592</v>
      </c>
      <c r="J174" s="173" t="s">
        <v>855</v>
      </c>
      <c r="K174" s="171" t="s">
        <v>327</v>
      </c>
    </row>
    <row r="175" spans="1:11" x14ac:dyDescent="0.25">
      <c r="A175" s="9" t="str">
        <f t="shared" si="4"/>
        <v>Medical Oxygen consumablesFlowmeter medical O2 Gas Cylinder</v>
      </c>
      <c r="B175" s="171" t="s">
        <v>161</v>
      </c>
      <c r="C175" s="171" t="s">
        <v>173</v>
      </c>
      <c r="D175" s="171" t="s">
        <v>176</v>
      </c>
      <c r="E175" s="9" t="str">
        <f t="shared" si="5"/>
        <v>Medical Oxygen consumablesFlowmeter medical O2 Gas CylinderThorpe tube, pressure-compensated, with pressure regulator &amp; pressure-reducing valve, DISS female/male connector (or other) &amp; adapter to connect with regulator</v>
      </c>
      <c r="F175" s="9" t="s">
        <v>1372</v>
      </c>
      <c r="I175" s="173" t="s">
        <v>592</v>
      </c>
      <c r="J175" s="173" t="s">
        <v>1374</v>
      </c>
      <c r="K175" s="171" t="s">
        <v>1324</v>
      </c>
    </row>
    <row r="176" spans="1:11" x14ac:dyDescent="0.25">
      <c r="A176" s="9" t="str">
        <f t="shared" si="4"/>
        <v>Medical Oxygen consumablesFlowmeter medical O2 Terminal Wall Unit</v>
      </c>
      <c r="B176" s="171" t="s">
        <v>161</v>
      </c>
      <c r="C176" s="171" t="s">
        <v>177</v>
      </c>
      <c r="D176" s="171" t="s">
        <v>178</v>
      </c>
      <c r="E176" s="9" t="str">
        <f t="shared" si="5"/>
        <v>Medical Oxygen consumablesFlowmeter medical O2 Terminal Wall UnitThorpe tube, pressure-compensated, with pressure regulator, Barbed green “Christmas tree” connector to connect to tubing/patient delivery device</v>
      </c>
      <c r="F176" s="9" t="s">
        <v>1372</v>
      </c>
      <c r="I176" s="173" t="s">
        <v>594</v>
      </c>
      <c r="J176" s="173" t="s">
        <v>696</v>
      </c>
      <c r="K176" s="171" t="s">
        <v>1298</v>
      </c>
    </row>
    <row r="177" spans="1:11" x14ac:dyDescent="0.25">
      <c r="A177" s="9" t="str">
        <f t="shared" si="4"/>
        <v>Medical Oxygen consumablesFlowmeter medical O2 Terminal Wall Unit</v>
      </c>
      <c r="B177" s="171" t="s">
        <v>161</v>
      </c>
      <c r="C177" s="171" t="s">
        <v>177</v>
      </c>
      <c r="D177" s="171" t="s">
        <v>179</v>
      </c>
      <c r="E177" s="9" t="str">
        <f t="shared" si="5"/>
        <v>Medical Oxygen consumablesFlowmeter medical O2 Terminal Wall UnitThorpe tube, pressure-compensated, with pressure regulator, DISS female/male connector (or other) &amp; adapter to connect with humidifier</v>
      </c>
      <c r="F177" s="9" t="s">
        <v>1372</v>
      </c>
      <c r="I177" s="173" t="s">
        <v>594</v>
      </c>
      <c r="J177" s="173" t="s">
        <v>769</v>
      </c>
      <c r="K177" s="171" t="s">
        <v>1326</v>
      </c>
    </row>
    <row r="178" spans="1:11" x14ac:dyDescent="0.25">
      <c r="A178" s="9" t="str">
        <f t="shared" si="4"/>
        <v>Medical Oxygen consumablesFlowmeter medical O2 Terminal Wall Unit</v>
      </c>
      <c r="B178" s="171" t="s">
        <v>161</v>
      </c>
      <c r="C178" s="171" t="s">
        <v>177</v>
      </c>
      <c r="D178" s="171" t="s">
        <v>180</v>
      </c>
      <c r="E178" s="9" t="str">
        <f t="shared" si="5"/>
        <v>Medical Oxygen consumablesFlowmeter medical O2 Terminal Wall UnitThorpe tube, pressure-compensated, with pressure regulator, DISS female/male connector (or other) &amp; adapter to connect with regulator</v>
      </c>
      <c r="F178" s="9" t="s">
        <v>1372</v>
      </c>
      <c r="I178" s="173" t="s">
        <v>595</v>
      </c>
      <c r="J178" s="173" t="s">
        <v>697</v>
      </c>
      <c r="K178" s="171" t="s">
        <v>1328</v>
      </c>
    </row>
    <row r="179" spans="1:11" x14ac:dyDescent="0.25">
      <c r="A179" s="9" t="str">
        <f t="shared" si="4"/>
        <v>Medical Oxygen consumablesHumidifier</v>
      </c>
      <c r="B179" s="171" t="s">
        <v>161</v>
      </c>
      <c r="C179" s="171" t="s">
        <v>181</v>
      </c>
      <c r="D179" s="171" t="s">
        <v>182</v>
      </c>
      <c r="E179" s="9" t="str">
        <f t="shared" si="5"/>
        <v>Medical Oxygen consumablesHumidifierHumidifier, non-heated, reusable</v>
      </c>
      <c r="F179" s="9" t="s">
        <v>1372</v>
      </c>
      <c r="I179" s="173" t="s">
        <v>595</v>
      </c>
      <c r="J179" s="173" t="s">
        <v>770</v>
      </c>
      <c r="K179" s="171" t="s">
        <v>1328</v>
      </c>
    </row>
    <row r="180" spans="1:11" x14ac:dyDescent="0.25">
      <c r="A180" s="9" t="str">
        <f t="shared" si="4"/>
        <v>Medical Oxygen consumablesInfusion giving set</v>
      </c>
      <c r="B180" s="171" t="s">
        <v>161</v>
      </c>
      <c r="C180" s="171" t="s">
        <v>183</v>
      </c>
      <c r="D180" s="171" t="s">
        <v>184</v>
      </c>
      <c r="E180" s="9" t="str">
        <f t="shared" si="5"/>
        <v>Medical Oxygen consumablesInfusion giving setInfusion giving sets for adult and pediatric use with IV catheters and scalp vein sets (all size)</v>
      </c>
      <c r="F180" s="9" t="s">
        <v>1372</v>
      </c>
      <c r="I180" s="173" t="s">
        <v>596</v>
      </c>
      <c r="J180" s="173" t="s">
        <v>698</v>
      </c>
      <c r="K180" s="171" t="s">
        <v>1272</v>
      </c>
    </row>
    <row r="181" spans="1:11" x14ac:dyDescent="0.25">
      <c r="A181" s="9" t="str">
        <f t="shared" si="4"/>
        <v>Medical Oxygen consumablesLaryngoscope</v>
      </c>
      <c r="B181" s="171" t="s">
        <v>161</v>
      </c>
      <c r="C181" s="171" t="s">
        <v>185</v>
      </c>
      <c r="D181" s="171" t="s">
        <v>186</v>
      </c>
      <c r="E181" s="9" t="str">
        <f t="shared" si="5"/>
        <v>Medical Oxygen consumablesLaryngoscopeLaryngoscope – adult/child</v>
      </c>
      <c r="F181" s="9" t="s">
        <v>1372</v>
      </c>
      <c r="I181" s="173" t="s">
        <v>596</v>
      </c>
      <c r="J181" s="173" t="s">
        <v>771</v>
      </c>
      <c r="K181" s="171" t="s">
        <v>1272</v>
      </c>
    </row>
    <row r="182" spans="1:11" x14ac:dyDescent="0.25">
      <c r="A182" s="9" t="str">
        <f t="shared" si="4"/>
        <v>Medical Oxygen consumablesLaryngoscope</v>
      </c>
      <c r="B182" s="171" t="s">
        <v>161</v>
      </c>
      <c r="C182" s="171" t="s">
        <v>185</v>
      </c>
      <c r="D182" s="171" t="s">
        <v>187</v>
      </c>
      <c r="E182" s="9" t="str">
        <f t="shared" si="5"/>
        <v>Medical Oxygen consumablesLaryngoscopeLaryngoscope – neonate</v>
      </c>
      <c r="F182" s="9" t="s">
        <v>1372</v>
      </c>
      <c r="I182" s="173" t="s">
        <v>596</v>
      </c>
      <c r="J182" s="173" t="s">
        <v>824</v>
      </c>
      <c r="K182" s="171" t="s">
        <v>478</v>
      </c>
    </row>
    <row r="183" spans="1:11" x14ac:dyDescent="0.25">
      <c r="A183" s="9" t="str">
        <f t="shared" si="4"/>
        <v>Medical Oxygen consumablesNasal Cannula</v>
      </c>
      <c r="B183" s="171" t="s">
        <v>161</v>
      </c>
      <c r="C183" s="171" t="s">
        <v>188</v>
      </c>
      <c r="D183" s="171" t="s">
        <v>189</v>
      </c>
      <c r="E183" s="9" t="str">
        <f t="shared" si="5"/>
        <v>Medical Oxygen consumablesNasal CannulaHigh flow with tubing &amp; patient interfaces, with accessories</v>
      </c>
      <c r="F183" s="9" t="s">
        <v>1372</v>
      </c>
      <c r="I183" s="173" t="s">
        <v>598</v>
      </c>
      <c r="J183" s="173" t="s">
        <v>700</v>
      </c>
      <c r="K183" s="171" t="s">
        <v>294</v>
      </c>
    </row>
    <row r="184" spans="1:11" x14ac:dyDescent="0.25">
      <c r="A184" s="9" t="str">
        <f t="shared" si="4"/>
        <v>Medical Oxygen consumablesNasal Catheter</v>
      </c>
      <c r="B184" s="171" t="s">
        <v>161</v>
      </c>
      <c r="C184" s="171" t="s">
        <v>190</v>
      </c>
      <c r="D184" s="171" t="s">
        <v>191</v>
      </c>
      <c r="E184" s="9" t="str">
        <f t="shared" si="5"/>
        <v>Medical Oxygen consumablesNasal CatheterHigh flow with tubing &amp; adapters, lubricated, non-sterile</v>
      </c>
      <c r="F184" s="9" t="s">
        <v>1372</v>
      </c>
      <c r="I184" s="173" t="s">
        <v>1375</v>
      </c>
      <c r="J184" s="173" t="s">
        <v>852</v>
      </c>
      <c r="K184" s="171" t="s">
        <v>1294</v>
      </c>
    </row>
    <row r="185" spans="1:11" x14ac:dyDescent="0.25">
      <c r="A185" s="9" t="str">
        <f t="shared" si="4"/>
        <v>Medical Oxygen consumablesNasal prong</v>
      </c>
      <c r="B185" s="171" t="s">
        <v>161</v>
      </c>
      <c r="C185" s="171" t="s">
        <v>192</v>
      </c>
      <c r="D185" s="171" t="s">
        <v>193</v>
      </c>
      <c r="E185" s="9" t="str">
        <f t="shared" si="5"/>
        <v>Medical Oxygen consumablesNasal prongProngs, nasal, Oxygen, adult, single use</v>
      </c>
      <c r="F185" s="9" t="s">
        <v>1372</v>
      </c>
      <c r="I185" s="173" t="s">
        <v>601</v>
      </c>
      <c r="J185" s="173" t="s">
        <v>857</v>
      </c>
      <c r="K185" s="171" t="s">
        <v>1334</v>
      </c>
    </row>
    <row r="186" spans="1:11" x14ac:dyDescent="0.25">
      <c r="A186" s="9" t="str">
        <f t="shared" si="4"/>
        <v>Medical Oxygen consumablesNasal prong</v>
      </c>
      <c r="B186" s="171" t="s">
        <v>161</v>
      </c>
      <c r="C186" s="171" t="s">
        <v>192</v>
      </c>
      <c r="D186" s="171" t="s">
        <v>194</v>
      </c>
      <c r="E186" s="9" t="str">
        <f t="shared" si="5"/>
        <v>Medical Oxygen consumablesNasal prongProngs, nasal, Oxygen, child, single use</v>
      </c>
      <c r="F186" s="9" t="s">
        <v>1372</v>
      </c>
      <c r="I186" s="173" t="s">
        <v>602</v>
      </c>
      <c r="J186" s="173" t="s">
        <v>704</v>
      </c>
      <c r="K186" s="171" t="s">
        <v>294</v>
      </c>
    </row>
    <row r="187" spans="1:11" x14ac:dyDescent="0.25">
      <c r="A187" s="9" t="str">
        <f t="shared" si="4"/>
        <v>Medical Oxygen consumablesNasal prong</v>
      </c>
      <c r="B187" s="171" t="s">
        <v>161</v>
      </c>
      <c r="C187" s="171" t="s">
        <v>192</v>
      </c>
      <c r="D187" s="171" t="s">
        <v>195</v>
      </c>
      <c r="E187" s="9" t="str">
        <f t="shared" si="5"/>
        <v>Medical Oxygen consumablesNasal prongProngs, nasal, Oxygen, neonate, single use</v>
      </c>
      <c r="F187" s="9" t="s">
        <v>1372</v>
      </c>
      <c r="I187" s="173" t="s">
        <v>602</v>
      </c>
      <c r="J187" s="173" t="s">
        <v>775</v>
      </c>
      <c r="K187" s="171" t="s">
        <v>1335</v>
      </c>
    </row>
    <row r="188" spans="1:11" x14ac:dyDescent="0.25">
      <c r="A188" s="9" t="str">
        <f t="shared" si="4"/>
        <v>Medical Oxygen consumablesOther</v>
      </c>
      <c r="B188" s="171" t="s">
        <v>161</v>
      </c>
      <c r="C188" s="171" t="s">
        <v>196</v>
      </c>
      <c r="D188" s="171" t="s">
        <v>113</v>
      </c>
      <c r="E188" s="9" t="str">
        <f t="shared" si="5"/>
        <v>Medical Oxygen consumablesOtherOther - Enter details in Comments</v>
      </c>
      <c r="F188" s="9" t="s">
        <v>1372</v>
      </c>
      <c r="I188" s="173" t="s">
        <v>602</v>
      </c>
      <c r="J188" s="173" t="s">
        <v>1376</v>
      </c>
      <c r="K188" s="171" t="s">
        <v>1335</v>
      </c>
    </row>
    <row r="189" spans="1:11" x14ac:dyDescent="0.25">
      <c r="A189" s="9" t="str">
        <f t="shared" si="4"/>
        <v>Medical Oxygen consumablesOxygen mask</v>
      </c>
      <c r="B189" s="171" t="s">
        <v>161</v>
      </c>
      <c r="C189" s="171" t="s">
        <v>197</v>
      </c>
      <c r="D189" s="171" t="s">
        <v>198</v>
      </c>
      <c r="E189" s="9" t="str">
        <f t="shared" si="5"/>
        <v>Medical Oxygen consumablesOxygen maskOxygen mask with connection tube, reservoir bag and value, adult, single use</v>
      </c>
      <c r="F189" s="9" t="s">
        <v>1372</v>
      </c>
      <c r="I189" s="173" t="s">
        <v>602</v>
      </c>
      <c r="J189" s="173" t="s">
        <v>827</v>
      </c>
      <c r="K189" s="171" t="s">
        <v>294</v>
      </c>
    </row>
    <row r="190" spans="1:11" x14ac:dyDescent="0.25">
      <c r="A190" s="9" t="str">
        <f t="shared" si="4"/>
        <v>Medical Oxygen consumablesOxygen mask</v>
      </c>
      <c r="B190" s="171" t="s">
        <v>161</v>
      </c>
      <c r="C190" s="171" t="s">
        <v>197</v>
      </c>
      <c r="D190" s="171" t="s">
        <v>199</v>
      </c>
      <c r="E190" s="9" t="str">
        <f t="shared" si="5"/>
        <v>Medical Oxygen consumablesOxygen maskOxygen mask with connection tube, reservoir bag and value, child, single use</v>
      </c>
      <c r="F190" s="9" t="s">
        <v>1372</v>
      </c>
      <c r="I190" s="173" t="s">
        <v>603</v>
      </c>
      <c r="J190" s="173" t="s">
        <v>776</v>
      </c>
      <c r="K190" s="171" t="s">
        <v>1336</v>
      </c>
    </row>
    <row r="191" spans="1:11" x14ac:dyDescent="0.25">
      <c r="A191" s="9" t="str">
        <f t="shared" si="4"/>
        <v>Medical Oxygen consumablesOxygen mask</v>
      </c>
      <c r="B191" s="171" t="s">
        <v>161</v>
      </c>
      <c r="C191" s="171" t="s">
        <v>197</v>
      </c>
      <c r="D191" s="171" t="s">
        <v>200</v>
      </c>
      <c r="E191" s="9" t="str">
        <f t="shared" si="5"/>
        <v>Medical Oxygen consumablesOxygen maskVenturi mask with percent O2 Lock and tubing, adult</v>
      </c>
      <c r="F191" s="9" t="s">
        <v>1372</v>
      </c>
      <c r="I191" s="173" t="s">
        <v>604</v>
      </c>
      <c r="J191" s="173" t="s">
        <v>706</v>
      </c>
      <c r="K191" s="171" t="s">
        <v>294</v>
      </c>
    </row>
    <row r="192" spans="1:11" x14ac:dyDescent="0.25">
      <c r="A192" s="9" t="str">
        <f t="shared" si="4"/>
        <v>Medical Oxygen consumablesOxygen mask</v>
      </c>
      <c r="B192" s="171" t="s">
        <v>161</v>
      </c>
      <c r="C192" s="171" t="s">
        <v>197</v>
      </c>
      <c r="D192" s="171" t="s">
        <v>201</v>
      </c>
      <c r="E192" s="9" t="str">
        <f t="shared" si="5"/>
        <v>Medical Oxygen consumablesOxygen maskVenturi mask with percent O2 Lock and tubing, child</v>
      </c>
      <c r="F192" s="9" t="s">
        <v>1372</v>
      </c>
      <c r="I192" s="173" t="s">
        <v>605</v>
      </c>
      <c r="J192" s="173" t="s">
        <v>707</v>
      </c>
      <c r="K192" s="171" t="s">
        <v>1337</v>
      </c>
    </row>
    <row r="193" spans="1:11" x14ac:dyDescent="0.25">
      <c r="A193" s="9" t="str">
        <f t="shared" si="4"/>
        <v>Medical Oxygen consumablesPulse oximeter probes</v>
      </c>
      <c r="B193" s="171" t="s">
        <v>161</v>
      </c>
      <c r="C193" s="171" t="s">
        <v>202</v>
      </c>
      <c r="D193" s="171" t="s">
        <v>203</v>
      </c>
      <c r="E193" s="9" t="str">
        <f t="shared" si="5"/>
        <v>Medical Oxygen consumablesPulse oximeter probesHandheld pulse oximeter probes, adult</v>
      </c>
      <c r="F193" s="9" t="s">
        <v>1372</v>
      </c>
      <c r="I193" s="173" t="s">
        <v>605</v>
      </c>
      <c r="J193" s="173" t="s">
        <v>777</v>
      </c>
      <c r="K193" s="171" t="s">
        <v>1377</v>
      </c>
    </row>
    <row r="194" spans="1:11" x14ac:dyDescent="0.25">
      <c r="A194" s="9" t="str">
        <f t="shared" si="4"/>
        <v>Medical Oxygen consumablesPulse oximeter probes</v>
      </c>
      <c r="B194" s="171" t="s">
        <v>161</v>
      </c>
      <c r="C194" s="171" t="s">
        <v>202</v>
      </c>
      <c r="D194" s="171" t="s">
        <v>204</v>
      </c>
      <c r="E194" s="9" t="str">
        <f t="shared" si="5"/>
        <v>Medical Oxygen consumablesPulse oximeter probesHandheld pulse oximeter probes, neonatal</v>
      </c>
      <c r="F194" s="9" t="s">
        <v>1372</v>
      </c>
      <c r="I194" s="173" t="s">
        <v>605</v>
      </c>
      <c r="J194" s="173" t="s">
        <v>1378</v>
      </c>
      <c r="K194" s="171" t="s">
        <v>1377</v>
      </c>
    </row>
    <row r="195" spans="1:11" x14ac:dyDescent="0.25">
      <c r="A195" s="9" t="str">
        <f t="shared" si="4"/>
        <v>Medical Oxygen consumablesPulse oximeter probes</v>
      </c>
      <c r="B195" s="171" t="s">
        <v>161</v>
      </c>
      <c r="C195" s="171" t="s">
        <v>202</v>
      </c>
      <c r="D195" s="171" t="s">
        <v>205</v>
      </c>
      <c r="E195" s="9" t="str">
        <f t="shared" si="5"/>
        <v>Medical Oxygen consumablesPulse oximeter probesHandheld pulse oximeter probes, pediatric</v>
      </c>
      <c r="F195" s="9" t="s">
        <v>1372</v>
      </c>
      <c r="I195" s="173" t="s">
        <v>605</v>
      </c>
      <c r="J195" s="173" t="s">
        <v>858</v>
      </c>
      <c r="K195" s="171" t="s">
        <v>1377</v>
      </c>
    </row>
    <row r="196" spans="1:11" x14ac:dyDescent="0.25">
      <c r="A196" s="9" t="str">
        <f t="shared" si="4"/>
        <v>Medical Oxygen consumablesPulse oximeter probes</v>
      </c>
      <c r="B196" s="171" t="s">
        <v>161</v>
      </c>
      <c r="C196" s="171" t="s">
        <v>202</v>
      </c>
      <c r="D196" s="171" t="s">
        <v>206</v>
      </c>
      <c r="E196" s="9" t="str">
        <f t="shared" si="5"/>
        <v>Medical Oxygen consumablesPulse oximeter probesTabletop pulse oximeter probes, adult</v>
      </c>
      <c r="F196" s="9" t="s">
        <v>1372</v>
      </c>
      <c r="I196" s="173" t="s">
        <v>606</v>
      </c>
      <c r="J196" s="173" t="s">
        <v>708</v>
      </c>
      <c r="K196" s="171" t="s">
        <v>1339</v>
      </c>
    </row>
    <row r="197" spans="1:11" x14ac:dyDescent="0.25">
      <c r="A197" s="9" t="str">
        <f t="shared" ref="A197:A260" si="6">B197&amp;C197</f>
        <v>Medical Oxygen consumablesPulse oximeter probes</v>
      </c>
      <c r="B197" s="171" t="s">
        <v>161</v>
      </c>
      <c r="C197" s="171" t="s">
        <v>202</v>
      </c>
      <c r="D197" s="171" t="s">
        <v>207</v>
      </c>
      <c r="E197" s="9" t="str">
        <f t="shared" ref="E197:E260" si="7">CONCATENATE(B197,C197,D197)</f>
        <v>Medical Oxygen consumablesPulse oximeter probesTabletop pulse oximeter probes, neonatal</v>
      </c>
      <c r="F197" s="9" t="s">
        <v>1372</v>
      </c>
      <c r="I197" s="173" t="s">
        <v>606</v>
      </c>
      <c r="J197" s="173" t="s">
        <v>778</v>
      </c>
      <c r="K197" s="171" t="s">
        <v>1340</v>
      </c>
    </row>
    <row r="198" spans="1:11" x14ac:dyDescent="0.25">
      <c r="A198" s="9" t="str">
        <f t="shared" si="6"/>
        <v>Medical Oxygen consumablesPulse oximeter probes</v>
      </c>
      <c r="B198" s="171" t="s">
        <v>161</v>
      </c>
      <c r="C198" s="171" t="s">
        <v>202</v>
      </c>
      <c r="D198" s="171" t="s">
        <v>208</v>
      </c>
      <c r="E198" s="9" t="str">
        <f t="shared" si="7"/>
        <v>Medical Oxygen consumablesPulse oximeter probesTabletop pulse oximeter probes, pediatric</v>
      </c>
      <c r="F198" s="9" t="s">
        <v>1372</v>
      </c>
      <c r="I198" s="173" t="s">
        <v>1379</v>
      </c>
      <c r="J198" s="173" t="s">
        <v>709</v>
      </c>
      <c r="K198" s="171" t="s">
        <v>1341</v>
      </c>
    </row>
    <row r="199" spans="1:11" x14ac:dyDescent="0.25">
      <c r="A199" s="9" t="str">
        <f t="shared" si="6"/>
        <v>Medical Oxygen consumablesResuscitator</v>
      </c>
      <c r="B199" s="171" t="s">
        <v>161</v>
      </c>
      <c r="C199" s="171" t="s">
        <v>209</v>
      </c>
      <c r="D199" s="171" t="s">
        <v>210</v>
      </c>
      <c r="E199" s="9" t="str">
        <f t="shared" si="7"/>
        <v>Medical Oxygen consumablesResuscitatorResuscitator, adult</v>
      </c>
      <c r="F199" s="9" t="s">
        <v>1372</v>
      </c>
      <c r="I199" s="173" t="s">
        <v>1379</v>
      </c>
      <c r="J199" s="173" t="s">
        <v>779</v>
      </c>
      <c r="K199" s="171" t="s">
        <v>1341</v>
      </c>
    </row>
    <row r="200" spans="1:11" x14ac:dyDescent="0.25">
      <c r="A200" s="9" t="str">
        <f t="shared" si="6"/>
        <v>Medical Oxygen consumablesResuscitator</v>
      </c>
      <c r="B200" s="171" t="s">
        <v>161</v>
      </c>
      <c r="C200" s="171" t="s">
        <v>209</v>
      </c>
      <c r="D200" s="171" t="s">
        <v>211</v>
      </c>
      <c r="E200" s="9" t="str">
        <f t="shared" si="7"/>
        <v>Medical Oxygen consumablesResuscitatorResuscitator, child</v>
      </c>
      <c r="F200" s="9" t="s">
        <v>1372</v>
      </c>
      <c r="I200" s="173" t="s">
        <v>1379</v>
      </c>
      <c r="J200" s="173" t="s">
        <v>829</v>
      </c>
      <c r="K200" s="171" t="s">
        <v>1341</v>
      </c>
    </row>
    <row r="201" spans="1:11" x14ac:dyDescent="0.25">
      <c r="A201" s="9" t="str">
        <f t="shared" si="6"/>
        <v>Medical Oxygen consumablesSuction device</v>
      </c>
      <c r="B201" s="171" t="s">
        <v>161</v>
      </c>
      <c r="C201" s="171" t="s">
        <v>212</v>
      </c>
      <c r="D201" s="171" t="s">
        <v>213</v>
      </c>
      <c r="E201" s="9" t="str">
        <f t="shared" si="7"/>
        <v>Medical Oxygen consumablesSuction deviceSuction devices (Electrical recommend)</v>
      </c>
      <c r="F201" s="9" t="s">
        <v>1372</v>
      </c>
      <c r="I201" s="173" t="s">
        <v>608</v>
      </c>
      <c r="J201" s="173" t="s">
        <v>710</v>
      </c>
      <c r="K201" s="171" t="s">
        <v>1342</v>
      </c>
    </row>
    <row r="202" spans="1:11" x14ac:dyDescent="0.25">
      <c r="A202" s="9" t="str">
        <f t="shared" si="6"/>
        <v>Medical Oxygen consumablesTubing</v>
      </c>
      <c r="B202" s="171" t="s">
        <v>161</v>
      </c>
      <c r="C202" s="171" t="s">
        <v>214</v>
      </c>
      <c r="D202" s="171" t="s">
        <v>215</v>
      </c>
      <c r="E202" s="9" t="str">
        <f t="shared" si="7"/>
        <v>Medical Oxygen consumablesTubingOxygen administration tubing, non-sterile</v>
      </c>
      <c r="F202" s="9" t="s">
        <v>1372</v>
      </c>
      <c r="I202" s="173" t="s">
        <v>608</v>
      </c>
      <c r="J202" s="173" t="s">
        <v>780</v>
      </c>
      <c r="K202" s="171" t="s">
        <v>1342</v>
      </c>
    </row>
    <row r="203" spans="1:11" x14ac:dyDescent="0.25">
      <c r="A203" s="9" t="str">
        <f t="shared" si="6"/>
        <v>Medical Oxygen consumablesTubing</v>
      </c>
      <c r="B203" s="171" t="s">
        <v>161</v>
      </c>
      <c r="C203" s="171" t="s">
        <v>214</v>
      </c>
      <c r="D203" s="171" t="s">
        <v>216</v>
      </c>
      <c r="E203" s="9" t="str">
        <f t="shared" si="7"/>
        <v>Medical Oxygen consumablesTubingSuction tubing, silicone, non-sterile</v>
      </c>
      <c r="F203" s="9" t="s">
        <v>1372</v>
      </c>
      <c r="I203" s="173" t="s">
        <v>608</v>
      </c>
      <c r="J203" s="173" t="s">
        <v>830</v>
      </c>
      <c r="K203" s="171" t="s">
        <v>1342</v>
      </c>
    </row>
    <row r="204" spans="1:11" x14ac:dyDescent="0.25">
      <c r="A204" s="9" t="str">
        <f t="shared" si="6"/>
        <v>Medical Oxygen equipmentCOVID Equipment</v>
      </c>
      <c r="B204" s="171" t="s">
        <v>217</v>
      </c>
      <c r="C204" s="171" t="s">
        <v>45</v>
      </c>
      <c r="D204" s="171" t="s">
        <v>16</v>
      </c>
      <c r="E204" s="9" t="str">
        <f t="shared" si="7"/>
        <v>Medical Oxygen equipmentCOVID EquipmentSpare parts and accessories</v>
      </c>
      <c r="F204" s="9" t="s">
        <v>1372</v>
      </c>
      <c r="I204" s="173" t="s">
        <v>610</v>
      </c>
      <c r="J204" s="173" t="s">
        <v>712</v>
      </c>
      <c r="K204" s="171" t="s">
        <v>294</v>
      </c>
    </row>
    <row r="205" spans="1:11" x14ac:dyDescent="0.25">
      <c r="A205" s="9" t="str">
        <f t="shared" si="6"/>
        <v>Medical Oxygen equipmentCOVID Equipment</v>
      </c>
      <c r="B205" s="171" t="s">
        <v>217</v>
      </c>
      <c r="C205" s="171" t="s">
        <v>45</v>
      </c>
      <c r="D205" s="171" t="s">
        <v>17</v>
      </c>
      <c r="E205" s="9" t="str">
        <f t="shared" si="7"/>
        <v>Medical Oxygen equipmentCOVID EquipmentWarranty, maintenance and service</v>
      </c>
      <c r="F205" s="9" t="s">
        <v>1372</v>
      </c>
      <c r="I205" s="173" t="s">
        <v>611</v>
      </c>
      <c r="J205" s="173" t="s">
        <v>713</v>
      </c>
      <c r="K205" s="171" t="s">
        <v>1344</v>
      </c>
    </row>
    <row r="206" spans="1:11" x14ac:dyDescent="0.25">
      <c r="A206" s="9" t="str">
        <f t="shared" si="6"/>
        <v>Medical Oxygen equipmentMechanical ventilation</v>
      </c>
      <c r="B206" s="171" t="s">
        <v>217</v>
      </c>
      <c r="C206" s="171" t="s">
        <v>218</v>
      </c>
      <c r="D206" s="171" t="s">
        <v>219</v>
      </c>
      <c r="E206" s="9" t="str">
        <f t="shared" si="7"/>
        <v>Medical Oxygen equipmentMechanical ventilationPatient ventilator, for critical / intensive care, for adult &amp; paediatric, with breathing circuits &amp; patient interface</v>
      </c>
      <c r="F206" s="9" t="s">
        <v>1372</v>
      </c>
      <c r="I206" s="173" t="s">
        <v>611</v>
      </c>
      <c r="J206" s="173" t="s">
        <v>781</v>
      </c>
      <c r="K206" s="171" t="s">
        <v>1345</v>
      </c>
    </row>
    <row r="207" spans="1:11" x14ac:dyDescent="0.25">
      <c r="A207" s="9" t="str">
        <f t="shared" si="6"/>
        <v>Medical Oxygen equipmentMechanical ventilation</v>
      </c>
      <c r="B207" s="171" t="s">
        <v>217</v>
      </c>
      <c r="C207" s="171" t="s">
        <v>218</v>
      </c>
      <c r="D207" s="171" t="s">
        <v>220</v>
      </c>
      <c r="E207" s="9" t="str">
        <f t="shared" si="7"/>
        <v>Medical Oxygen equipmentMechanical ventilationPatient ventilator, for transport, for adult &amp; paediatric, with breathing circuits &amp; patient interface</v>
      </c>
      <c r="F207" s="9" t="s">
        <v>1372</v>
      </c>
      <c r="I207" s="173" t="s">
        <v>611</v>
      </c>
      <c r="J207" s="173" t="s">
        <v>831</v>
      </c>
      <c r="K207" s="171" t="s">
        <v>1345</v>
      </c>
    </row>
    <row r="208" spans="1:11" x14ac:dyDescent="0.25">
      <c r="A208" s="9" t="str">
        <f t="shared" si="6"/>
        <v>Medical Oxygen equipmentNon invasive ventilation</v>
      </c>
      <c r="B208" s="171" t="s">
        <v>217</v>
      </c>
      <c r="C208" s="171" t="s">
        <v>221</v>
      </c>
      <c r="D208" s="171" t="s">
        <v>222</v>
      </c>
      <c r="E208" s="9" t="str">
        <f t="shared" si="7"/>
        <v>Medical Oxygen equipmentNon invasive ventilationBiPAP, with tubing &amp; patient interfaces, with accessories</v>
      </c>
      <c r="F208" s="9" t="s">
        <v>1372</v>
      </c>
      <c r="I208" s="173" t="s">
        <v>611</v>
      </c>
      <c r="J208" s="173" t="s">
        <v>859</v>
      </c>
      <c r="K208" s="171" t="s">
        <v>1344</v>
      </c>
    </row>
    <row r="209" spans="1:11" x14ac:dyDescent="0.25">
      <c r="A209" s="9" t="str">
        <f t="shared" si="6"/>
        <v>Medical Oxygen equipmentNon invasive ventilation</v>
      </c>
      <c r="B209" s="171" t="s">
        <v>217</v>
      </c>
      <c r="C209" s="171" t="s">
        <v>221</v>
      </c>
      <c r="D209" s="171" t="s">
        <v>223</v>
      </c>
      <c r="E209" s="9" t="str">
        <f t="shared" si="7"/>
        <v>Medical Oxygen equipmentNon invasive ventilationCPAP, with tubing and patient interfaces, adult &amp; paediatric, with accessories</v>
      </c>
      <c r="F209" s="9" t="s">
        <v>1372</v>
      </c>
      <c r="I209" s="173" t="s">
        <v>611</v>
      </c>
      <c r="J209" s="173" t="s">
        <v>874</v>
      </c>
      <c r="K209" s="171" t="s">
        <v>1345</v>
      </c>
    </row>
    <row r="210" spans="1:11" x14ac:dyDescent="0.25">
      <c r="A210" s="9" t="str">
        <f t="shared" si="6"/>
        <v>Medical Oxygen equipmentNon invasive ventilation</v>
      </c>
      <c r="B210" s="171" t="s">
        <v>217</v>
      </c>
      <c r="C210" s="171" t="s">
        <v>221</v>
      </c>
      <c r="D210" s="171" t="s">
        <v>224</v>
      </c>
      <c r="E210" s="9" t="str">
        <f t="shared" si="7"/>
        <v>Medical Oxygen equipmentNon invasive ventilationHigh-Flow Nasal Cannula (HFNC) Oxygen Therapy Devices</v>
      </c>
      <c r="F210" s="9" t="s">
        <v>1372</v>
      </c>
      <c r="I210" s="173" t="s">
        <v>612</v>
      </c>
      <c r="J210" s="173" t="s">
        <v>714</v>
      </c>
      <c r="K210" s="171" t="s">
        <v>1346</v>
      </c>
    </row>
    <row r="211" spans="1:11" x14ac:dyDescent="0.25">
      <c r="A211" s="9" t="str">
        <f t="shared" si="6"/>
        <v>Medical Oxygen equipmentOxygen analyser</v>
      </c>
      <c r="B211" s="171" t="s">
        <v>217</v>
      </c>
      <c r="C211" s="171" t="s">
        <v>225</v>
      </c>
      <c r="D211" s="171" t="s">
        <v>226</v>
      </c>
      <c r="E211" s="9" t="str">
        <f t="shared" si="7"/>
        <v>Medical Oxygen equipmentOxygen analyserElectrochemical, battery-powered, handheld</v>
      </c>
      <c r="F211" s="9" t="s">
        <v>1372</v>
      </c>
      <c r="I211" s="173" t="s">
        <v>612</v>
      </c>
      <c r="J211" s="173" t="s">
        <v>782</v>
      </c>
      <c r="K211" s="171" t="s">
        <v>1347</v>
      </c>
    </row>
    <row r="212" spans="1:11" x14ac:dyDescent="0.25">
      <c r="A212" s="9" t="str">
        <f t="shared" si="6"/>
        <v>Medical Oxygen equipmentOxygen analyser</v>
      </c>
      <c r="B212" s="171" t="s">
        <v>217</v>
      </c>
      <c r="C212" s="171" t="s">
        <v>225</v>
      </c>
      <c r="D212" s="171" t="s">
        <v>227</v>
      </c>
      <c r="E212" s="9" t="str">
        <f t="shared" si="7"/>
        <v>Medical Oxygen equipmentOxygen analyserUltrasonic, battery-powered, handheld</v>
      </c>
      <c r="F212" s="9" t="s">
        <v>1372</v>
      </c>
      <c r="I212" s="173" t="s">
        <v>612</v>
      </c>
      <c r="J212" s="173" t="s">
        <v>832</v>
      </c>
      <c r="K212" s="171" t="s">
        <v>1348</v>
      </c>
    </row>
    <row r="213" spans="1:11" x14ac:dyDescent="0.25">
      <c r="A213" s="9" t="str">
        <f t="shared" si="6"/>
        <v>Medical Oxygen equipmentOxygen concentrator</v>
      </c>
      <c r="B213" s="171" t="s">
        <v>217</v>
      </c>
      <c r="C213" s="171" t="s">
        <v>228</v>
      </c>
      <c r="D213" s="171" t="s">
        <v>229</v>
      </c>
      <c r="E213" s="9" t="str">
        <f t="shared" si="7"/>
        <v>Medical Oxygen equipmentOxygen concentratorOxygen concentrator, portable, with accessories</v>
      </c>
      <c r="F213" s="9" t="s">
        <v>1372</v>
      </c>
      <c r="I213" s="173" t="s">
        <v>613</v>
      </c>
      <c r="J213" s="173" t="s">
        <v>1380</v>
      </c>
      <c r="K213" s="171" t="s">
        <v>1381</v>
      </c>
    </row>
    <row r="214" spans="1:11" x14ac:dyDescent="0.25">
      <c r="A214" s="9" t="str">
        <f t="shared" si="6"/>
        <v>Medical Oxygen equipmentOxygen concentrator</v>
      </c>
      <c r="B214" s="171" t="s">
        <v>217</v>
      </c>
      <c r="C214" s="171" t="s">
        <v>228</v>
      </c>
      <c r="D214" s="171" t="s">
        <v>230</v>
      </c>
      <c r="E214" s="9" t="str">
        <f t="shared" si="7"/>
        <v>Medical Oxygen equipmentOxygen concentratorOxygen concentrator, stationary/bedside, with accessories</v>
      </c>
      <c r="F214" s="9" t="s">
        <v>1372</v>
      </c>
      <c r="I214" s="173" t="s">
        <v>614</v>
      </c>
      <c r="J214" s="173" t="s">
        <v>716</v>
      </c>
      <c r="K214" s="171" t="s">
        <v>294</v>
      </c>
    </row>
    <row r="215" spans="1:11" x14ac:dyDescent="0.25">
      <c r="A215" s="9" t="str">
        <f t="shared" si="6"/>
        <v>Medical Oxygen equipmentOxygen concentrator</v>
      </c>
      <c r="B215" s="171" t="s">
        <v>217</v>
      </c>
      <c r="C215" s="171" t="s">
        <v>228</v>
      </c>
      <c r="D215" s="171" t="s">
        <v>16</v>
      </c>
      <c r="E215" s="9" t="str">
        <f t="shared" si="7"/>
        <v>Medical Oxygen equipmentOxygen concentratorSpare parts and accessories</v>
      </c>
      <c r="F215" s="9" t="s">
        <v>1372</v>
      </c>
      <c r="I215" s="173" t="s">
        <v>615</v>
      </c>
      <c r="J215" s="173" t="s">
        <v>717</v>
      </c>
      <c r="K215" s="171" t="s">
        <v>1350</v>
      </c>
    </row>
    <row r="216" spans="1:11" x14ac:dyDescent="0.25">
      <c r="A216" s="9" t="str">
        <f t="shared" si="6"/>
        <v>Medical Oxygen equipmentOxygen concentrator</v>
      </c>
      <c r="B216" s="171" t="s">
        <v>217</v>
      </c>
      <c r="C216" s="171" t="s">
        <v>228</v>
      </c>
      <c r="D216" s="171" t="s">
        <v>17</v>
      </c>
      <c r="E216" s="9" t="str">
        <f t="shared" si="7"/>
        <v>Medical Oxygen equipmentOxygen concentratorWarranty, maintenance and service</v>
      </c>
      <c r="F216" s="9" t="s">
        <v>1372</v>
      </c>
      <c r="I216" s="173" t="s">
        <v>615</v>
      </c>
      <c r="J216" s="173" t="s">
        <v>783</v>
      </c>
      <c r="K216" s="171" t="s">
        <v>1351</v>
      </c>
    </row>
    <row r="217" spans="1:11" x14ac:dyDescent="0.25">
      <c r="A217" s="9" t="str">
        <f t="shared" si="6"/>
        <v>Medical Oxygen equipmentPulse oximeter</v>
      </c>
      <c r="B217" s="171" t="s">
        <v>217</v>
      </c>
      <c r="C217" s="171" t="s">
        <v>231</v>
      </c>
      <c r="D217" s="171" t="s">
        <v>232</v>
      </c>
      <c r="E217" s="9" t="str">
        <f t="shared" si="7"/>
        <v>Medical Oxygen equipmentPulse oximeterOxygen saturation monitor, portable fingertip, battery-powered</v>
      </c>
      <c r="F217" s="9" t="s">
        <v>1372</v>
      </c>
      <c r="I217" s="173" t="s">
        <v>615</v>
      </c>
      <c r="J217" s="173" t="s">
        <v>833</v>
      </c>
      <c r="K217" s="171" t="s">
        <v>1352</v>
      </c>
    </row>
    <row r="218" spans="1:11" x14ac:dyDescent="0.25">
      <c r="A218" s="9" t="str">
        <f t="shared" si="6"/>
        <v>Medical Oxygen equipmentPulse oximeter</v>
      </c>
      <c r="B218" s="171" t="s">
        <v>217</v>
      </c>
      <c r="C218" s="171" t="s">
        <v>231</v>
      </c>
      <c r="D218" s="171" t="s">
        <v>233</v>
      </c>
      <c r="E218" s="9" t="str">
        <f t="shared" si="7"/>
        <v>Medical Oxygen equipmentPulse oximeterOxygen saturation monitor, portable handheld, battery-powered, with cables &amp; sensor</v>
      </c>
      <c r="F218" s="9" t="s">
        <v>1372</v>
      </c>
      <c r="I218" s="173" t="s">
        <v>618</v>
      </c>
      <c r="J218" s="173" t="s">
        <v>720</v>
      </c>
      <c r="K218" s="171" t="s">
        <v>1357</v>
      </c>
    </row>
    <row r="219" spans="1:11" x14ac:dyDescent="0.25">
      <c r="A219" s="9" t="str">
        <f t="shared" si="6"/>
        <v>Medical Oxygen equipmentPulse oximeter</v>
      </c>
      <c r="B219" s="171" t="s">
        <v>217</v>
      </c>
      <c r="C219" s="171" t="s">
        <v>231</v>
      </c>
      <c r="D219" s="171" t="s">
        <v>234</v>
      </c>
      <c r="E219" s="9" t="str">
        <f t="shared" si="7"/>
        <v>Medical Oxygen equipmentPulse oximeterOxygen saturation monitor, tabletop, AC-powered, with cables &amp; sensor</v>
      </c>
      <c r="F219" s="9" t="s">
        <v>1372</v>
      </c>
      <c r="I219" s="173" t="s">
        <v>618</v>
      </c>
      <c r="J219" s="173" t="s">
        <v>785</v>
      </c>
      <c r="K219" s="171" t="s">
        <v>1358</v>
      </c>
    </row>
    <row r="220" spans="1:11" x14ac:dyDescent="0.25">
      <c r="A220" s="9" t="str">
        <f t="shared" si="6"/>
        <v>Medical Oxygen equipmentSurge suppressor</v>
      </c>
      <c r="B220" s="171" t="s">
        <v>217</v>
      </c>
      <c r="C220" s="171" t="s">
        <v>235</v>
      </c>
      <c r="D220" s="171" t="s">
        <v>236</v>
      </c>
      <c r="E220" s="9" t="str">
        <f t="shared" si="7"/>
        <v>Medical Oxygen equipmentSurge suppressorSurge protector device, with multiple protected output sockets, hospital grade</v>
      </c>
      <c r="F220" s="9" t="s">
        <v>1372</v>
      </c>
      <c r="I220" s="173" t="s">
        <v>618</v>
      </c>
      <c r="J220" s="173" t="s">
        <v>835</v>
      </c>
      <c r="K220" s="171" t="s">
        <v>1357</v>
      </c>
    </row>
    <row r="221" spans="1:11" x14ac:dyDescent="0.25">
      <c r="A221" s="9" t="str">
        <f t="shared" si="6"/>
        <v>Medical Oxygen equipmentVoltage stabilizer</v>
      </c>
      <c r="B221" s="171" t="s">
        <v>217</v>
      </c>
      <c r="C221" s="171" t="s">
        <v>237</v>
      </c>
      <c r="D221" s="171" t="s">
        <v>238</v>
      </c>
      <c r="E221" s="9" t="str">
        <f t="shared" si="7"/>
        <v>Medical Oxygen equipmentVoltage stabilizerElectronic, microprocessor controlled voltage stabilizer, with voltage monitor</v>
      </c>
      <c r="F221" s="9" t="s">
        <v>1372</v>
      </c>
      <c r="I221" s="173" t="s">
        <v>618</v>
      </c>
      <c r="J221" s="173" t="s">
        <v>861</v>
      </c>
      <c r="K221" s="171" t="s">
        <v>1358</v>
      </c>
    </row>
    <row r="222" spans="1:11" x14ac:dyDescent="0.25">
      <c r="A222" s="9" t="str">
        <f t="shared" si="6"/>
        <v>Medical Oxygen Liquid and GasMedical gas cylinder portable</v>
      </c>
      <c r="B222" s="171" t="s">
        <v>239</v>
      </c>
      <c r="C222" s="171" t="s">
        <v>240</v>
      </c>
      <c r="D222" s="171" t="s">
        <v>241</v>
      </c>
      <c r="E222" s="9" t="str">
        <f t="shared" si="7"/>
        <v>Medical Oxygen Liquid and GasMedical gas cylinder portableCompressed oxygen or compressed medical air, with valves and regulators.</v>
      </c>
      <c r="F222" s="9" t="s">
        <v>1372</v>
      </c>
      <c r="I222" s="173" t="s">
        <v>619</v>
      </c>
      <c r="J222" s="173" t="s">
        <v>721</v>
      </c>
      <c r="K222" s="171" t="s">
        <v>1359</v>
      </c>
    </row>
    <row r="223" spans="1:11" x14ac:dyDescent="0.25">
      <c r="A223" s="9" t="str">
        <f t="shared" si="6"/>
        <v>Medical Oxygen Liquid and GasOxygen plant</v>
      </c>
      <c r="B223" s="171" t="s">
        <v>239</v>
      </c>
      <c r="C223" s="171" t="s">
        <v>242</v>
      </c>
      <c r="D223" s="171" t="s">
        <v>243</v>
      </c>
      <c r="E223" s="9" t="str">
        <f t="shared" si="7"/>
        <v>Medical Oxygen Liquid and GasOxygen plantPressure Swing Adsorption (PSA) Oxygen Generator Plants</v>
      </c>
      <c r="F223" s="9" t="s">
        <v>1372</v>
      </c>
      <c r="I223" s="173" t="s">
        <v>619</v>
      </c>
      <c r="J223" s="173" t="s">
        <v>786</v>
      </c>
      <c r="K223" s="171" t="s">
        <v>1359</v>
      </c>
    </row>
    <row r="224" spans="1:11" x14ac:dyDescent="0.25">
      <c r="A224" s="9" t="str">
        <f t="shared" si="6"/>
        <v>Medical Oxygen Liquid and GasOxygen plant</v>
      </c>
      <c r="B224" s="171" t="s">
        <v>239</v>
      </c>
      <c r="C224" s="171" t="s">
        <v>242</v>
      </c>
      <c r="D224" s="171" t="s">
        <v>16</v>
      </c>
      <c r="E224" s="9" t="str">
        <f t="shared" si="7"/>
        <v>Medical Oxygen Liquid and GasOxygen plantSpare parts and accessories</v>
      </c>
      <c r="F224" s="9" t="s">
        <v>1372</v>
      </c>
      <c r="I224" s="173" t="s">
        <v>620</v>
      </c>
      <c r="J224" s="173" t="s">
        <v>722</v>
      </c>
      <c r="K224" s="171" t="s">
        <v>294</v>
      </c>
    </row>
    <row r="225" spans="1:11" x14ac:dyDescent="0.25">
      <c r="A225" s="9" t="str">
        <f t="shared" si="6"/>
        <v>Medical Oxygen Liquid and GasOxygen plant</v>
      </c>
      <c r="B225" s="171" t="s">
        <v>239</v>
      </c>
      <c r="C225" s="171" t="s">
        <v>242</v>
      </c>
      <c r="D225" s="171" t="s">
        <v>17</v>
      </c>
      <c r="E225" s="9" t="str">
        <f t="shared" si="7"/>
        <v>Medical Oxygen Liquid and GasOxygen plantWarranty, maintenance and service</v>
      </c>
      <c r="F225" s="9" t="s">
        <v>1372</v>
      </c>
      <c r="I225" s="173" t="s">
        <v>620</v>
      </c>
      <c r="J225" s="173" t="s">
        <v>787</v>
      </c>
      <c r="K225" s="171" t="s">
        <v>1360</v>
      </c>
    </row>
    <row r="226" spans="1:11" x14ac:dyDescent="0.25">
      <c r="A226" s="9" t="str">
        <f t="shared" si="6"/>
        <v>Other Health EquipmentBlood Gas Analyser</v>
      </c>
      <c r="B226" s="171" t="s">
        <v>244</v>
      </c>
      <c r="C226" s="171" t="s">
        <v>245</v>
      </c>
      <c r="D226" s="171" t="s">
        <v>246</v>
      </c>
      <c r="E226" s="9" t="str">
        <f t="shared" si="7"/>
        <v>Other Health EquipmentBlood Gas AnalyserPortable, with cartridges and control solutions</v>
      </c>
      <c r="F226" s="9" t="s">
        <v>291</v>
      </c>
      <c r="I226" s="173" t="s">
        <v>620</v>
      </c>
      <c r="J226" s="173" t="s">
        <v>836</v>
      </c>
      <c r="K226" s="171" t="s">
        <v>1360</v>
      </c>
    </row>
    <row r="227" spans="1:11" x14ac:dyDescent="0.25">
      <c r="A227" s="9" t="str">
        <f t="shared" si="6"/>
        <v>Other Health EquipmentElectrocardiogram ECG digital monitor and recorder</v>
      </c>
      <c r="B227" s="171" t="s">
        <v>244</v>
      </c>
      <c r="C227" s="171" t="s">
        <v>247</v>
      </c>
      <c r="D227" s="171" t="s">
        <v>15</v>
      </c>
      <c r="E227" s="9" t="str">
        <f t="shared" si="7"/>
        <v>Other Health EquipmentElectrocardiogram ECG digital monitor and recorderEquipment</v>
      </c>
      <c r="F227" s="9" t="s">
        <v>291</v>
      </c>
    </row>
    <row r="228" spans="1:11" x14ac:dyDescent="0.25">
      <c r="A228" s="9" t="str">
        <f t="shared" si="6"/>
        <v>Other Health EquipmentElectrocardiogram ECG digital monitor and recorder</v>
      </c>
      <c r="B228" s="171" t="s">
        <v>244</v>
      </c>
      <c r="C228" s="171" t="s">
        <v>247</v>
      </c>
      <c r="D228" s="171" t="s">
        <v>16</v>
      </c>
      <c r="E228" s="9" t="str">
        <f t="shared" si="7"/>
        <v>Other Health EquipmentElectrocardiogram ECG digital monitor and recorderSpare parts and accessories</v>
      </c>
      <c r="F228" s="9" t="s">
        <v>291</v>
      </c>
    </row>
    <row r="229" spans="1:11" x14ac:dyDescent="0.25">
      <c r="A229" s="9" t="str">
        <f t="shared" si="6"/>
        <v>Other Health EquipmentElectrocardiogram ECG digital monitor and recorder</v>
      </c>
      <c r="B229" s="171" t="s">
        <v>244</v>
      </c>
      <c r="C229" s="171" t="s">
        <v>247</v>
      </c>
      <c r="D229" s="171" t="s">
        <v>17</v>
      </c>
      <c r="E229" s="9" t="str">
        <f t="shared" si="7"/>
        <v>Other Health EquipmentElectrocardiogram ECG digital monitor and recorderWarranty, maintenance and service</v>
      </c>
      <c r="F229" s="9" t="s">
        <v>291</v>
      </c>
    </row>
    <row r="230" spans="1:11" x14ac:dyDescent="0.25">
      <c r="A230" s="9" t="str">
        <f t="shared" si="6"/>
        <v>Other Health EquipmentElectronic drop counter</v>
      </c>
      <c r="B230" s="171" t="s">
        <v>244</v>
      </c>
      <c r="C230" s="171" t="s">
        <v>248</v>
      </c>
      <c r="D230" s="171" t="s">
        <v>249</v>
      </c>
      <c r="E230" s="9" t="str">
        <f t="shared" si="7"/>
        <v>Other Health EquipmentElectronic drop counterElectronic drop counter, IV fluids</v>
      </c>
      <c r="F230" s="9" t="s">
        <v>291</v>
      </c>
    </row>
    <row r="231" spans="1:11" x14ac:dyDescent="0.25">
      <c r="A231" s="9" t="str">
        <f t="shared" si="6"/>
        <v>Other Health EquipmentInfusion pump</v>
      </c>
      <c r="B231" s="171" t="s">
        <v>244</v>
      </c>
      <c r="C231" s="171" t="s">
        <v>250</v>
      </c>
      <c r="D231" s="171" t="s">
        <v>251</v>
      </c>
      <c r="E231" s="9" t="str">
        <f t="shared" si="7"/>
        <v>Other Health EquipmentInfusion pumpInfusion pump, with accessories</v>
      </c>
      <c r="F231" s="9" t="s">
        <v>291</v>
      </c>
    </row>
    <row r="232" spans="1:11" x14ac:dyDescent="0.25">
      <c r="A232" s="9" t="str">
        <f t="shared" si="6"/>
        <v>Other Health EquipmentPatient monitor</v>
      </c>
      <c r="B232" s="171" t="s">
        <v>244</v>
      </c>
      <c r="C232" s="171" t="s">
        <v>252</v>
      </c>
      <c r="D232" s="171" t="s">
        <v>253</v>
      </c>
      <c r="E232" s="9" t="str">
        <f t="shared" si="7"/>
        <v>Other Health EquipmentPatient monitorPatient monitor, multiparametric with EKG/ECG</v>
      </c>
      <c r="F232" s="9" t="s">
        <v>291</v>
      </c>
    </row>
    <row r="233" spans="1:11" x14ac:dyDescent="0.25">
      <c r="A233" s="9" t="str">
        <f t="shared" si="6"/>
        <v>Other Health EquipmentThermometer</v>
      </c>
      <c r="B233" s="171" t="s">
        <v>244</v>
      </c>
      <c r="C233" s="171" t="s">
        <v>255</v>
      </c>
      <c r="D233" s="171" t="s">
        <v>256</v>
      </c>
      <c r="E233" s="9" t="str">
        <f t="shared" si="7"/>
        <v>Other Health EquipmentThermometerNon-contact infrared thermometer</v>
      </c>
      <c r="F233" s="9" t="s">
        <v>291</v>
      </c>
    </row>
    <row r="234" spans="1:11" x14ac:dyDescent="0.25">
      <c r="A234" s="9" t="str">
        <f t="shared" si="6"/>
        <v>Other Health EquipmentThermometer</v>
      </c>
      <c r="B234" s="171" t="s">
        <v>244</v>
      </c>
      <c r="C234" s="171" t="s">
        <v>255</v>
      </c>
      <c r="D234" s="171" t="s">
        <v>257</v>
      </c>
      <c r="E234" s="9" t="str">
        <f t="shared" si="7"/>
        <v>Other Health EquipmentThermometerThermometer, clinical, non-cntct, incl bat</v>
      </c>
      <c r="F234" s="9" t="s">
        <v>291</v>
      </c>
    </row>
    <row r="235" spans="1:11" x14ac:dyDescent="0.25">
      <c r="A235" s="9" t="str">
        <f t="shared" si="6"/>
        <v>Other Health EquipmentUltrasound</v>
      </c>
      <c r="B235" s="171" t="s">
        <v>244</v>
      </c>
      <c r="C235" s="171" t="s">
        <v>258</v>
      </c>
      <c r="D235" s="171" t="s">
        <v>259</v>
      </c>
      <c r="E235" s="9" t="str">
        <f t="shared" si="7"/>
        <v>Other Health EquipmentUltrasoundPortable, w/linear and phased array cardiac transducer (5.0-7.5 MHz), w/trolley</v>
      </c>
      <c r="F235" s="9" t="s">
        <v>291</v>
      </c>
    </row>
    <row r="236" spans="1:11" x14ac:dyDescent="0.25">
      <c r="A236" s="9" t="str">
        <f t="shared" si="6"/>
        <v>Other Health EquipmentXray Equipment</v>
      </c>
      <c r="B236" s="171" t="s">
        <v>244</v>
      </c>
      <c r="C236" s="171" t="s">
        <v>261</v>
      </c>
      <c r="D236" s="171" t="s">
        <v>262</v>
      </c>
      <c r="E236" s="9" t="str">
        <f t="shared" si="7"/>
        <v>Other Health EquipmentXray EquipmentDarkroom Automatic X-ray Film processor</v>
      </c>
      <c r="F236" s="9" t="s">
        <v>1382</v>
      </c>
    </row>
    <row r="237" spans="1:11" x14ac:dyDescent="0.25">
      <c r="A237" s="9" t="str">
        <f t="shared" si="6"/>
        <v>Other Health EquipmentXray Equipment</v>
      </c>
      <c r="B237" s="171" t="s">
        <v>244</v>
      </c>
      <c r="C237" s="171" t="s">
        <v>261</v>
      </c>
      <c r="D237" s="171" t="s">
        <v>263</v>
      </c>
      <c r="E237" s="9" t="str">
        <f t="shared" si="7"/>
        <v>Other Health EquipmentXray EquipmentDaylight Automatic X-ray Film Processor</v>
      </c>
      <c r="F237" s="9" t="s">
        <v>1382</v>
      </c>
    </row>
    <row r="238" spans="1:11" x14ac:dyDescent="0.25">
      <c r="A238" s="9" t="str">
        <f t="shared" si="6"/>
        <v>Other Health EquipmentXray Equipment</v>
      </c>
      <c r="B238" s="171" t="s">
        <v>244</v>
      </c>
      <c r="C238" s="171" t="s">
        <v>261</v>
      </c>
      <c r="D238" s="171" t="s">
        <v>264</v>
      </c>
      <c r="E238" s="9" t="str">
        <f t="shared" si="7"/>
        <v>Other Health EquipmentXray EquipmentMobile basic diagnostic x-ray system, analogue</v>
      </c>
      <c r="F238" s="9" t="s">
        <v>1382</v>
      </c>
    </row>
    <row r="239" spans="1:11" x14ac:dyDescent="0.25">
      <c r="A239" s="9" t="str">
        <f t="shared" si="6"/>
        <v>Other Health EquipmentXray Equipment</v>
      </c>
      <c r="B239" s="171" t="s">
        <v>244</v>
      </c>
      <c r="C239" s="171" t="s">
        <v>261</v>
      </c>
      <c r="D239" s="171" t="s">
        <v>265</v>
      </c>
      <c r="E239" s="9" t="str">
        <f t="shared" si="7"/>
        <v>Other Health EquipmentXray EquipmentMobile basic diagnostic x-ray system, digital</v>
      </c>
      <c r="F239" s="9" t="s">
        <v>1382</v>
      </c>
    </row>
    <row r="240" spans="1:11" x14ac:dyDescent="0.25">
      <c r="A240" s="9" t="str">
        <f t="shared" si="6"/>
        <v>Other Health EquipmentXray Equipment</v>
      </c>
      <c r="B240" s="171" t="s">
        <v>244</v>
      </c>
      <c r="C240" s="171" t="s">
        <v>261</v>
      </c>
      <c r="D240" s="171" t="s">
        <v>266</v>
      </c>
      <c r="E240" s="9" t="str">
        <f t="shared" si="7"/>
        <v>Other Health EquipmentXray EquipmentMobile flouroscopic x-ray system, analogue</v>
      </c>
      <c r="F240" s="9" t="s">
        <v>1382</v>
      </c>
    </row>
    <row r="241" spans="1:6" x14ac:dyDescent="0.25">
      <c r="A241" s="9" t="str">
        <f t="shared" si="6"/>
        <v>Other Health EquipmentXray Equipment</v>
      </c>
      <c r="B241" s="171" t="s">
        <v>244</v>
      </c>
      <c r="C241" s="171" t="s">
        <v>261</v>
      </c>
      <c r="D241" s="171" t="s">
        <v>267</v>
      </c>
      <c r="E241" s="9" t="str">
        <f t="shared" si="7"/>
        <v>Other Health EquipmentXray EquipmentMobile flouroscopic x-ray system, digital</v>
      </c>
      <c r="F241" s="9" t="s">
        <v>1382</v>
      </c>
    </row>
    <row r="242" spans="1:6" x14ac:dyDescent="0.25">
      <c r="A242" s="9" t="str">
        <f t="shared" si="6"/>
        <v>Other Health EquipmentXray Equipment</v>
      </c>
      <c r="B242" s="171" t="s">
        <v>244</v>
      </c>
      <c r="C242" s="171" t="s">
        <v>261</v>
      </c>
      <c r="D242" s="171" t="s">
        <v>268</v>
      </c>
      <c r="E242" s="9" t="str">
        <f t="shared" si="7"/>
        <v>Other Health EquipmentXray EquipmentOther type</v>
      </c>
      <c r="F242" s="9" t="s">
        <v>1382</v>
      </c>
    </row>
    <row r="243" spans="1:6" x14ac:dyDescent="0.25">
      <c r="A243" s="9" t="str">
        <f t="shared" si="6"/>
        <v>Other Health EquipmentXray Equipment</v>
      </c>
      <c r="B243" s="171" t="s">
        <v>244</v>
      </c>
      <c r="C243" s="171" t="s">
        <v>261</v>
      </c>
      <c r="D243" s="171" t="s">
        <v>269</v>
      </c>
      <c r="E243" s="9" t="str">
        <f t="shared" si="7"/>
        <v>Other Health EquipmentXray EquipmentRadiographic film view box, non-powered</v>
      </c>
      <c r="F243" s="9" t="s">
        <v>1382</v>
      </c>
    </row>
    <row r="244" spans="1:6" x14ac:dyDescent="0.25">
      <c r="A244" s="9" t="str">
        <f t="shared" si="6"/>
        <v>Other Health EquipmentXray Equipment</v>
      </c>
      <c r="B244" s="171" t="s">
        <v>244</v>
      </c>
      <c r="C244" s="171" t="s">
        <v>261</v>
      </c>
      <c r="D244" s="171" t="s">
        <v>16</v>
      </c>
      <c r="E244" s="9" t="str">
        <f t="shared" si="7"/>
        <v>Other Health EquipmentXray EquipmentSpare parts and accessories</v>
      </c>
      <c r="F244" s="9" t="s">
        <v>1382</v>
      </c>
    </row>
    <row r="245" spans="1:6" x14ac:dyDescent="0.25">
      <c r="A245" s="9" t="str">
        <f t="shared" si="6"/>
        <v>Other Health EquipmentXray Equipment</v>
      </c>
      <c r="B245" s="171" t="s">
        <v>244</v>
      </c>
      <c r="C245" s="171" t="s">
        <v>261</v>
      </c>
      <c r="D245" s="171" t="s">
        <v>17</v>
      </c>
      <c r="E245" s="9" t="str">
        <f t="shared" si="7"/>
        <v>Other Health EquipmentXray EquipmentWarranty, maintenance and service</v>
      </c>
      <c r="F245" s="9" t="s">
        <v>1382</v>
      </c>
    </row>
    <row r="246" spans="1:6" x14ac:dyDescent="0.25">
      <c r="A246" s="9" t="str">
        <f t="shared" si="6"/>
        <v>Other Health EquipmentPatient monitor</v>
      </c>
      <c r="B246" s="171" t="s">
        <v>244</v>
      </c>
      <c r="C246" s="171" t="s">
        <v>252</v>
      </c>
      <c r="D246" s="171" t="s">
        <v>254</v>
      </c>
      <c r="E246" s="9" t="str">
        <f t="shared" si="7"/>
        <v>Other Health EquipmentPatient monitorPatient monitor, multiparametric without EKG/ECG</v>
      </c>
      <c r="F246" s="9" t="s">
        <v>291</v>
      </c>
    </row>
    <row r="247" spans="1:6" x14ac:dyDescent="0.25">
      <c r="A247" s="9" t="str">
        <f t="shared" si="6"/>
        <v>Other Health EquipmentUPS units</v>
      </c>
      <c r="B247" s="171" t="s">
        <v>244</v>
      </c>
      <c r="C247" s="171" t="s">
        <v>260</v>
      </c>
      <c r="D247" s="171" t="s">
        <v>15</v>
      </c>
      <c r="E247" s="9" t="str">
        <f t="shared" si="7"/>
        <v>Other Health EquipmentUPS unitsEquipment</v>
      </c>
      <c r="F247" s="9" t="s">
        <v>291</v>
      </c>
    </row>
    <row r="248" spans="1:6" x14ac:dyDescent="0.25">
      <c r="A248" s="9" t="str">
        <f t="shared" si="6"/>
        <v>Other Health EquipmentUPS units</v>
      </c>
      <c r="B248" s="171" t="s">
        <v>244</v>
      </c>
      <c r="C248" s="171" t="s">
        <v>260</v>
      </c>
      <c r="D248" s="171" t="s">
        <v>16</v>
      </c>
      <c r="E248" s="9" t="str">
        <f t="shared" si="7"/>
        <v>Other Health EquipmentUPS unitsSpare parts and accessories</v>
      </c>
      <c r="F248" s="9" t="s">
        <v>291</v>
      </c>
    </row>
    <row r="249" spans="1:6" x14ac:dyDescent="0.25">
      <c r="A249" s="9" t="str">
        <f t="shared" si="6"/>
        <v>Other Health EquipmentUPS units</v>
      </c>
      <c r="B249" s="171" t="s">
        <v>244</v>
      </c>
      <c r="C249" s="171" t="s">
        <v>260</v>
      </c>
      <c r="D249" s="171" t="s">
        <v>17</v>
      </c>
      <c r="E249" s="9" t="str">
        <f t="shared" si="7"/>
        <v>Other Health EquipmentUPS unitsWarranty, maintenance and service</v>
      </c>
      <c r="F249" s="9" t="s">
        <v>291</v>
      </c>
    </row>
    <row r="250" spans="1:6" x14ac:dyDescent="0.25">
      <c r="A250" s="9" t="str">
        <f t="shared" si="6"/>
        <v>OTHER NEAR POC for C19RMOTHER NEAR POC</v>
      </c>
      <c r="B250" s="171" t="s">
        <v>270</v>
      </c>
      <c r="C250" s="171" t="s">
        <v>271</v>
      </c>
      <c r="D250" s="171" t="s">
        <v>15</v>
      </c>
      <c r="E250" s="9" t="str">
        <f t="shared" si="7"/>
        <v>OTHER NEAR POC for C19RMOTHER NEAR POCEquipment</v>
      </c>
      <c r="F250" s="9" t="s">
        <v>329</v>
      </c>
    </row>
    <row r="251" spans="1:6" x14ac:dyDescent="0.25">
      <c r="A251" s="9" t="str">
        <f t="shared" si="6"/>
        <v>OTHER NEAR POC for C19RMOTHER NEAR POC</v>
      </c>
      <c r="B251" s="171" t="s">
        <v>270</v>
      </c>
      <c r="C251" s="171" t="s">
        <v>271</v>
      </c>
      <c r="D251" s="171" t="s">
        <v>16</v>
      </c>
      <c r="E251" s="9" t="str">
        <f t="shared" si="7"/>
        <v>OTHER NEAR POC for C19RMOTHER NEAR POCSpare parts and accessories</v>
      </c>
      <c r="F251" s="9" t="s">
        <v>329</v>
      </c>
    </row>
    <row r="252" spans="1:6" x14ac:dyDescent="0.25">
      <c r="A252" s="9" t="str">
        <f t="shared" si="6"/>
        <v>OTHER NEAR POC for C19RMOTHER NEAR POC</v>
      </c>
      <c r="B252" s="171" t="s">
        <v>270</v>
      </c>
      <c r="C252" s="171" t="s">
        <v>271</v>
      </c>
      <c r="D252" s="171" t="s">
        <v>17</v>
      </c>
      <c r="E252" s="9" t="str">
        <f t="shared" si="7"/>
        <v>OTHER NEAR POC for C19RMOTHER NEAR POCWarranty, maintenance and service</v>
      </c>
      <c r="F252" s="9" t="s">
        <v>329</v>
      </c>
    </row>
    <row r="253" spans="1:6" x14ac:dyDescent="0.25">
      <c r="A253" s="9" t="str">
        <f t="shared" si="6"/>
        <v>TrueNat for C19RMTruelab Uno Dx</v>
      </c>
      <c r="B253" s="171" t="s">
        <v>289</v>
      </c>
      <c r="C253" s="171" t="s">
        <v>295</v>
      </c>
      <c r="D253" s="171" t="s">
        <v>15</v>
      </c>
      <c r="E253" s="9" t="str">
        <f t="shared" si="7"/>
        <v>TrueNat for C19RMTruelab Uno DxEquipment</v>
      </c>
      <c r="F253" s="9" t="s">
        <v>1383</v>
      </c>
    </row>
    <row r="254" spans="1:6" x14ac:dyDescent="0.25">
      <c r="A254" s="9" t="str">
        <f t="shared" si="6"/>
        <v>TrueNat for C19RMTruelab Uno Dx</v>
      </c>
      <c r="B254" s="171" t="s">
        <v>289</v>
      </c>
      <c r="C254" s="171" t="s">
        <v>295</v>
      </c>
      <c r="D254" s="171" t="s">
        <v>16</v>
      </c>
      <c r="E254" s="9" t="str">
        <f t="shared" si="7"/>
        <v>TrueNat for C19RMTruelab Uno DxSpare parts and accessories</v>
      </c>
      <c r="F254" s="9" t="s">
        <v>1383</v>
      </c>
    </row>
    <row r="255" spans="1:6" x14ac:dyDescent="0.25">
      <c r="A255" s="9" t="str">
        <f t="shared" si="6"/>
        <v>TrueNat for C19RMTruelab Uno Dx</v>
      </c>
      <c r="B255" s="171" t="s">
        <v>289</v>
      </c>
      <c r="C255" s="171" t="s">
        <v>295</v>
      </c>
      <c r="D255" s="171" t="s">
        <v>17</v>
      </c>
      <c r="E255" s="9" t="str">
        <f t="shared" si="7"/>
        <v>TrueNat for C19RMTruelab Uno DxWarranty, maintenance and service</v>
      </c>
      <c r="F255" s="9" t="s">
        <v>1383</v>
      </c>
    </row>
    <row r="256" spans="1:6" x14ac:dyDescent="0.25">
      <c r="A256" s="9" t="str">
        <f t="shared" si="6"/>
        <v>TrueNat for C19RMTrueprep</v>
      </c>
      <c r="B256" s="171" t="s">
        <v>289</v>
      </c>
      <c r="C256" s="171" t="s">
        <v>298</v>
      </c>
      <c r="D256" s="171" t="s">
        <v>15</v>
      </c>
      <c r="E256" s="9" t="str">
        <f t="shared" si="7"/>
        <v>TrueNat for C19RMTrueprepEquipment</v>
      </c>
      <c r="F256" s="9" t="s">
        <v>1383</v>
      </c>
    </row>
    <row r="257" spans="1:6" x14ac:dyDescent="0.25">
      <c r="A257" s="9" t="str">
        <f t="shared" si="6"/>
        <v>TrueNat for C19RMTrueprep</v>
      </c>
      <c r="B257" s="171" t="s">
        <v>289</v>
      </c>
      <c r="C257" s="171" t="s">
        <v>298</v>
      </c>
      <c r="D257" s="171" t="s">
        <v>16</v>
      </c>
      <c r="E257" s="9" t="str">
        <f t="shared" si="7"/>
        <v>TrueNat for C19RMTrueprepSpare parts and accessories</v>
      </c>
      <c r="F257" s="9" t="s">
        <v>1383</v>
      </c>
    </row>
    <row r="258" spans="1:6" x14ac:dyDescent="0.25">
      <c r="A258" s="9" t="str">
        <f t="shared" si="6"/>
        <v>TrueNat for C19RMTrueprep</v>
      </c>
      <c r="B258" s="171" t="s">
        <v>289</v>
      </c>
      <c r="C258" s="171" t="s">
        <v>298</v>
      </c>
      <c r="D258" s="171" t="s">
        <v>17</v>
      </c>
      <c r="E258" s="9" t="str">
        <f t="shared" si="7"/>
        <v>TrueNat for C19RMTrueprepWarranty, maintenance and service</v>
      </c>
      <c r="F258" s="9" t="s">
        <v>1383</v>
      </c>
    </row>
    <row r="259" spans="1:6" x14ac:dyDescent="0.25">
      <c r="A259" s="9" t="str">
        <f t="shared" si="6"/>
        <v>Waste management for C19RMWaste management Autoclave</v>
      </c>
      <c r="B259" s="171" t="s">
        <v>290</v>
      </c>
      <c r="C259" s="171" t="s">
        <v>296</v>
      </c>
      <c r="D259" s="171" t="s">
        <v>15</v>
      </c>
      <c r="E259" s="9" t="str">
        <f t="shared" si="7"/>
        <v>Waste management for C19RMWaste management AutoclaveEquipment</v>
      </c>
      <c r="F259" s="9" t="s">
        <v>1384</v>
      </c>
    </row>
    <row r="260" spans="1:6" x14ac:dyDescent="0.25">
      <c r="A260" s="9" t="str">
        <f t="shared" si="6"/>
        <v>Waste management for C19RMWaste management Autoclave</v>
      </c>
      <c r="B260" s="171" t="s">
        <v>290</v>
      </c>
      <c r="C260" s="171" t="s">
        <v>296</v>
      </c>
      <c r="D260" s="171" t="s">
        <v>16</v>
      </c>
      <c r="E260" s="9" t="str">
        <f t="shared" si="7"/>
        <v>Waste management for C19RMWaste management AutoclaveSpare parts and accessories</v>
      </c>
      <c r="F260" s="9" t="s">
        <v>1384</v>
      </c>
    </row>
    <row r="261" spans="1:6" x14ac:dyDescent="0.25">
      <c r="A261" s="9" t="str">
        <f t="shared" ref="A261:A294" si="8">B261&amp;C261</f>
        <v>Waste management for C19RMWaste management Autoclave</v>
      </c>
      <c r="B261" s="171" t="s">
        <v>290</v>
      </c>
      <c r="C261" s="171" t="s">
        <v>296</v>
      </c>
      <c r="D261" s="171" t="s">
        <v>17</v>
      </c>
      <c r="E261" s="9" t="str">
        <f t="shared" ref="E261:E294" si="9">CONCATENATE(B261,C261,D261)</f>
        <v>Waste management for C19RMWaste management AutoclaveWarranty, maintenance and service</v>
      </c>
      <c r="F261" s="9" t="s">
        <v>1384</v>
      </c>
    </row>
    <row r="262" spans="1:6" x14ac:dyDescent="0.25">
      <c r="A262" s="9" t="str">
        <f t="shared" si="8"/>
        <v>Waste management for C19RMWaste management Incinerator general waste</v>
      </c>
      <c r="B262" s="171" t="s">
        <v>290</v>
      </c>
      <c r="C262" s="171" t="s">
        <v>299</v>
      </c>
      <c r="D262" s="171" t="s">
        <v>15</v>
      </c>
      <c r="E262" s="9" t="str">
        <f t="shared" si="9"/>
        <v>Waste management for C19RMWaste management Incinerator general wasteEquipment</v>
      </c>
      <c r="F262" s="9" t="s">
        <v>1384</v>
      </c>
    </row>
    <row r="263" spans="1:6" x14ac:dyDescent="0.25">
      <c r="A263" s="9" t="str">
        <f t="shared" si="8"/>
        <v>Waste management for C19RMWaste management Incinerator general waste</v>
      </c>
      <c r="B263" s="171" t="s">
        <v>290</v>
      </c>
      <c r="C263" s="171" t="s">
        <v>299</v>
      </c>
      <c r="D263" s="171" t="s">
        <v>16</v>
      </c>
      <c r="E263" s="9" t="str">
        <f t="shared" si="9"/>
        <v>Waste management for C19RMWaste management Incinerator general wasteSpare parts and accessories</v>
      </c>
      <c r="F263" s="9" t="s">
        <v>1384</v>
      </c>
    </row>
    <row r="264" spans="1:6" x14ac:dyDescent="0.25">
      <c r="A264" s="9" t="str">
        <f t="shared" si="8"/>
        <v>Waste management for C19RMWaste management Incinerator general waste</v>
      </c>
      <c r="B264" s="171" t="s">
        <v>290</v>
      </c>
      <c r="C264" s="171" t="s">
        <v>299</v>
      </c>
      <c r="D264" s="171" t="s">
        <v>17</v>
      </c>
      <c r="E264" s="9" t="str">
        <f t="shared" si="9"/>
        <v>Waste management for C19RMWaste management Incinerator general wasteWarranty, maintenance and service</v>
      </c>
      <c r="F264" s="9" t="s">
        <v>1384</v>
      </c>
    </row>
    <row r="265" spans="1:6" x14ac:dyDescent="0.25">
      <c r="A265" s="9" t="str">
        <f t="shared" si="8"/>
        <v>Waste management for C19RMWaste management Incinerator medical waste</v>
      </c>
      <c r="B265" s="171" t="s">
        <v>290</v>
      </c>
      <c r="C265" s="171" t="s">
        <v>302</v>
      </c>
      <c r="D265" s="171" t="s">
        <v>15</v>
      </c>
      <c r="E265" s="9" t="str">
        <f t="shared" si="9"/>
        <v>Waste management for C19RMWaste management Incinerator medical wasteEquipment</v>
      </c>
      <c r="F265" s="9" t="s">
        <v>1384</v>
      </c>
    </row>
    <row r="266" spans="1:6" x14ac:dyDescent="0.25">
      <c r="A266" s="9" t="str">
        <f t="shared" si="8"/>
        <v>Waste management for C19RMWaste management Incinerator medical waste</v>
      </c>
      <c r="B266" s="171" t="s">
        <v>290</v>
      </c>
      <c r="C266" s="171" t="s">
        <v>302</v>
      </c>
      <c r="D266" s="171" t="s">
        <v>16</v>
      </c>
      <c r="E266" s="9" t="str">
        <f t="shared" si="9"/>
        <v>Waste management for C19RMWaste management Incinerator medical wasteSpare parts and accessories</v>
      </c>
      <c r="F266" s="9" t="s">
        <v>1384</v>
      </c>
    </row>
    <row r="267" spans="1:6" x14ac:dyDescent="0.25">
      <c r="A267" s="9" t="str">
        <f t="shared" si="8"/>
        <v>Waste management for C19RMWaste management Incinerator medical waste</v>
      </c>
      <c r="B267" s="171" t="s">
        <v>290</v>
      </c>
      <c r="C267" s="171" t="s">
        <v>302</v>
      </c>
      <c r="D267" s="171" t="s">
        <v>17</v>
      </c>
      <c r="E267" s="9" t="str">
        <f t="shared" si="9"/>
        <v>Waste management for C19RMWaste management Incinerator medical wasteWarranty, maintenance and service</v>
      </c>
      <c r="F267" s="9" t="s">
        <v>1384</v>
      </c>
    </row>
    <row r="268" spans="1:6" x14ac:dyDescent="0.25">
      <c r="A268" s="9" t="str">
        <f t="shared" si="8"/>
        <v>Waste management for C19RMWaste management Other equipment</v>
      </c>
      <c r="B268" s="171" t="s">
        <v>290</v>
      </c>
      <c r="C268" s="171" t="s">
        <v>315</v>
      </c>
      <c r="D268" s="171" t="s">
        <v>15</v>
      </c>
      <c r="E268" s="9" t="str">
        <f t="shared" si="9"/>
        <v>Waste management for C19RMWaste management Other equipmentEquipment</v>
      </c>
      <c r="F268" s="9" t="s">
        <v>1384</v>
      </c>
    </row>
    <row r="269" spans="1:6" x14ac:dyDescent="0.25">
      <c r="A269" s="9" t="str">
        <f t="shared" si="8"/>
        <v>Waste management for C19RMWaste management Other equipment</v>
      </c>
      <c r="B269" s="171" t="s">
        <v>290</v>
      </c>
      <c r="C269" s="171" t="s">
        <v>315</v>
      </c>
      <c r="D269" s="171" t="s">
        <v>16</v>
      </c>
      <c r="E269" s="9" t="str">
        <f t="shared" si="9"/>
        <v>Waste management for C19RMWaste management Other equipmentSpare parts and accessories</v>
      </c>
      <c r="F269" s="9" t="s">
        <v>1384</v>
      </c>
    </row>
    <row r="270" spans="1:6" x14ac:dyDescent="0.25">
      <c r="A270" s="9" t="str">
        <f t="shared" si="8"/>
        <v>Waste management for C19RMWaste management Other equipment</v>
      </c>
      <c r="B270" s="171" t="s">
        <v>290</v>
      </c>
      <c r="C270" s="171" t="s">
        <v>315</v>
      </c>
      <c r="D270" s="171" t="s">
        <v>17</v>
      </c>
      <c r="E270" s="9" t="str">
        <f t="shared" si="9"/>
        <v>Waste management for C19RMWaste management Other equipmentWarranty, maintenance and service</v>
      </c>
      <c r="F270" s="9" t="s">
        <v>1384</v>
      </c>
    </row>
    <row r="271" spans="1:6" x14ac:dyDescent="0.25">
      <c r="A271" s="9" t="str">
        <f t="shared" si="8"/>
        <v>Waste management for C19RMWaste management Service Contracts</v>
      </c>
      <c r="B271" s="171" t="s">
        <v>290</v>
      </c>
      <c r="C271" s="171" t="s">
        <v>304</v>
      </c>
      <c r="D271" s="171" t="s">
        <v>466</v>
      </c>
      <c r="E271" s="9" t="str">
        <f t="shared" si="9"/>
        <v>Waste management for C19RMWaste management Service ContractsService Contracts</v>
      </c>
      <c r="F271" s="9" t="s">
        <v>1384</v>
      </c>
    </row>
    <row r="272" spans="1:6" x14ac:dyDescent="0.25">
      <c r="A272" s="9" t="str">
        <f t="shared" si="8"/>
        <v>Waste management for C19RMWaste management supplies Consumables</v>
      </c>
      <c r="B272" s="171" t="s">
        <v>290</v>
      </c>
      <c r="C272" s="171" t="s">
        <v>307</v>
      </c>
      <c r="D272" s="171" t="s">
        <v>467</v>
      </c>
      <c r="E272" s="9" t="str">
        <f t="shared" si="9"/>
        <v>Waste management for C19RMWaste management supplies ConsumablesBag, biohazard, refuse, autoclav., min. 30 liters</v>
      </c>
      <c r="F272" s="9" t="s">
        <v>1384</v>
      </c>
    </row>
    <row r="273" spans="1:6" x14ac:dyDescent="0.25">
      <c r="A273" s="9" t="str">
        <f t="shared" si="8"/>
        <v>Waste management for C19RMWaste management supplies Consumables</v>
      </c>
      <c r="B273" s="171" t="s">
        <v>290</v>
      </c>
      <c r="C273" s="171" t="s">
        <v>307</v>
      </c>
      <c r="D273" s="171" t="s">
        <v>470</v>
      </c>
      <c r="E273" s="9" t="str">
        <f t="shared" si="9"/>
        <v>Waste management for C19RMWaste management supplies ConsumablesBag,biohazard, Other - Enter details in Comments</v>
      </c>
      <c r="F273" s="9" t="s">
        <v>1384</v>
      </c>
    </row>
    <row r="274" spans="1:6" x14ac:dyDescent="0.25">
      <c r="A274" s="9" t="str">
        <f t="shared" si="8"/>
        <v>Waste management for C19RMWaste management supplies Consumables</v>
      </c>
      <c r="B274" s="171" t="s">
        <v>290</v>
      </c>
      <c r="C274" s="171" t="s">
        <v>307</v>
      </c>
      <c r="D274" s="171" t="s">
        <v>472</v>
      </c>
      <c r="E274" s="9" t="str">
        <f t="shared" si="9"/>
        <v>Waste management for C19RMWaste management supplies ConsumablesBag,biohazard,red,100L,box/100</v>
      </c>
      <c r="F274" s="9" t="s">
        <v>1384</v>
      </c>
    </row>
    <row r="275" spans="1:6" x14ac:dyDescent="0.25">
      <c r="A275" s="9" t="str">
        <f t="shared" si="8"/>
        <v>Waste management for C19RMWaste management supplies Consumables</v>
      </c>
      <c r="B275" s="171" t="s">
        <v>290</v>
      </c>
      <c r="C275" s="171" t="s">
        <v>307</v>
      </c>
      <c r="D275" s="171" t="s">
        <v>134</v>
      </c>
      <c r="E275" s="9" t="str">
        <f t="shared" si="9"/>
        <v>Waste management for C19RMWaste management supplies ConsumablesContainer, sharps, leak-resistant, with lid</v>
      </c>
      <c r="F275" s="9" t="s">
        <v>1384</v>
      </c>
    </row>
    <row r="276" spans="1:6" x14ac:dyDescent="0.25">
      <c r="A276" s="9" t="str">
        <f t="shared" si="8"/>
        <v>Waste management for C19RMWaste management supplies Consumables</v>
      </c>
      <c r="B276" s="171" t="s">
        <v>290</v>
      </c>
      <c r="C276" s="171" t="s">
        <v>307</v>
      </c>
      <c r="D276" s="171" t="s">
        <v>113</v>
      </c>
      <c r="E276" s="9" t="str">
        <f t="shared" si="9"/>
        <v>Waste management for C19RMWaste management supplies ConsumablesOther - Enter details in Comments</v>
      </c>
      <c r="F276" s="9" t="s">
        <v>1384</v>
      </c>
    </row>
    <row r="277" spans="1:6" x14ac:dyDescent="0.25">
      <c r="A277" s="9" t="str">
        <f t="shared" si="8"/>
        <v>Waste management for C19RMWaste management supplies Reagents</v>
      </c>
      <c r="B277" s="171" t="s">
        <v>290</v>
      </c>
      <c r="C277" s="171" t="s">
        <v>311</v>
      </c>
      <c r="D277" s="171" t="s">
        <v>113</v>
      </c>
      <c r="E277" s="9" t="str">
        <f t="shared" si="9"/>
        <v>Waste management for C19RMWaste management supplies ReagentsOther - Enter details in Comments</v>
      </c>
      <c r="F277" s="9" t="s">
        <v>1384</v>
      </c>
    </row>
    <row r="278" spans="1:6" x14ac:dyDescent="0.25">
      <c r="A278" s="9" t="str">
        <f t="shared" si="8"/>
        <v/>
      </c>
    </row>
    <row r="279" spans="1:6" x14ac:dyDescent="0.25">
      <c r="A279" s="9" t="str">
        <f t="shared" si="8"/>
        <v/>
      </c>
    </row>
    <row r="280" spans="1:6" x14ac:dyDescent="0.25">
      <c r="A280" s="9" t="str">
        <f t="shared" si="8"/>
        <v/>
      </c>
    </row>
    <row r="281" spans="1:6" x14ac:dyDescent="0.25">
      <c r="A281" s="9" t="str">
        <f t="shared" si="8"/>
        <v/>
      </c>
      <c r="E281" s="9" t="str">
        <f t="shared" si="9"/>
        <v/>
      </c>
    </row>
    <row r="282" spans="1:6" x14ac:dyDescent="0.25">
      <c r="A282" s="9" t="str">
        <f t="shared" si="8"/>
        <v/>
      </c>
      <c r="E282" s="9" t="str">
        <f t="shared" si="9"/>
        <v/>
      </c>
    </row>
    <row r="283" spans="1:6" x14ac:dyDescent="0.25">
      <c r="A283" s="9" t="str">
        <f t="shared" si="8"/>
        <v/>
      </c>
      <c r="E283" s="9" t="str">
        <f t="shared" si="9"/>
        <v/>
      </c>
    </row>
    <row r="284" spans="1:6" x14ac:dyDescent="0.25">
      <c r="A284" s="9" t="str">
        <f t="shared" si="8"/>
        <v/>
      </c>
      <c r="E284" s="9" t="str">
        <f t="shared" si="9"/>
        <v/>
      </c>
    </row>
    <row r="285" spans="1:6" x14ac:dyDescent="0.25">
      <c r="A285" s="9" t="str">
        <f t="shared" si="8"/>
        <v/>
      </c>
      <c r="E285" s="9" t="str">
        <f t="shared" si="9"/>
        <v/>
      </c>
    </row>
    <row r="286" spans="1:6" x14ac:dyDescent="0.25">
      <c r="A286" s="9" t="str">
        <f t="shared" si="8"/>
        <v/>
      </c>
      <c r="E286" s="9" t="str">
        <f t="shared" si="9"/>
        <v/>
      </c>
    </row>
    <row r="287" spans="1:6" x14ac:dyDescent="0.25">
      <c r="A287" s="9" t="str">
        <f t="shared" si="8"/>
        <v/>
      </c>
      <c r="E287" s="9" t="str">
        <f t="shared" si="9"/>
        <v/>
      </c>
    </row>
    <row r="288" spans="1:6" x14ac:dyDescent="0.25">
      <c r="A288" s="9" t="str">
        <f t="shared" si="8"/>
        <v/>
      </c>
      <c r="E288" s="9" t="str">
        <f t="shared" si="9"/>
        <v/>
      </c>
    </row>
    <row r="289" spans="1:5" x14ac:dyDescent="0.25">
      <c r="A289" s="9" t="str">
        <f t="shared" si="8"/>
        <v/>
      </c>
      <c r="E289" s="9" t="str">
        <f t="shared" si="9"/>
        <v/>
      </c>
    </row>
    <row r="290" spans="1:5" x14ac:dyDescent="0.25">
      <c r="A290" s="9" t="str">
        <f t="shared" si="8"/>
        <v/>
      </c>
      <c r="E290" s="9" t="str">
        <f t="shared" si="9"/>
        <v/>
      </c>
    </row>
    <row r="291" spans="1:5" x14ac:dyDescent="0.25">
      <c r="A291" s="9" t="str">
        <f t="shared" si="8"/>
        <v/>
      </c>
      <c r="E291" s="9" t="str">
        <f t="shared" si="9"/>
        <v/>
      </c>
    </row>
    <row r="292" spans="1:5" x14ac:dyDescent="0.25">
      <c r="A292" s="9" t="str">
        <f t="shared" si="8"/>
        <v/>
      </c>
      <c r="E292" s="9" t="str">
        <f t="shared" si="9"/>
        <v/>
      </c>
    </row>
    <row r="293" spans="1:5" x14ac:dyDescent="0.25">
      <c r="A293" s="9" t="str">
        <f t="shared" si="8"/>
        <v/>
      </c>
      <c r="E293" s="9" t="str">
        <f t="shared" si="9"/>
        <v/>
      </c>
    </row>
    <row r="294" spans="1:5" x14ac:dyDescent="0.25">
      <c r="A294" s="9" t="str">
        <f t="shared" si="8"/>
        <v/>
      </c>
      <c r="E294" s="9" t="str">
        <f t="shared" si="9"/>
        <v/>
      </c>
    </row>
  </sheetData>
  <autoFilter ref="B3:K294" xr:uid="{897D244D-7FB2-4E37-A610-C8E4B113FF0E}"/>
  <sortState xmlns:xlrd2="http://schemas.microsoft.com/office/spreadsheetml/2017/richdata2" ref="B4:D250">
    <sortCondition ref="B4:B250"/>
    <sortCondition ref="C4:C250"/>
    <sortCondition ref="D4:D250"/>
  </sortState>
  <dataConsolidate/>
  <conditionalFormatting sqref="Y32">
    <cfRule type="duplicateValues" dxfId="1" priority="2"/>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C6E31-67A7-41DC-8B4A-DF4A78A004AD}">
  <dimension ref="A1:F275"/>
  <sheetViews>
    <sheetView workbookViewId="0">
      <selection activeCell="D23" sqref="D23"/>
    </sheetView>
  </sheetViews>
  <sheetFormatPr defaultColWidth="31.33203125" defaultRowHeight="14.4" x14ac:dyDescent="0.3"/>
  <sheetData>
    <row r="1" spans="1:6" x14ac:dyDescent="0.3">
      <c r="A1" s="170" t="s">
        <v>0</v>
      </c>
      <c r="B1" s="170" t="s">
        <v>1</v>
      </c>
      <c r="C1" s="170" t="s">
        <v>2</v>
      </c>
      <c r="D1" s="202" t="s">
        <v>283</v>
      </c>
      <c r="E1" s="202" t="s">
        <v>284</v>
      </c>
      <c r="F1" s="202" t="s">
        <v>285</v>
      </c>
    </row>
    <row r="2" spans="1:6" x14ac:dyDescent="0.3">
      <c r="A2" s="171" t="s">
        <v>3</v>
      </c>
      <c r="B2" s="171" t="s">
        <v>4</v>
      </c>
      <c r="C2" s="171" t="s">
        <v>5</v>
      </c>
      <c r="D2" s="9" t="str">
        <f>CONCATENATE(A2,B2,C2)</f>
        <v>Cold Chain ConsumablesCold BoxCold box, Large, Long range, vaccine storage capacity</v>
      </c>
      <c r="E2" s="9" t="s">
        <v>291</v>
      </c>
      <c r="F2" s="9"/>
    </row>
    <row r="3" spans="1:6" x14ac:dyDescent="0.3">
      <c r="A3" s="171" t="s">
        <v>3</v>
      </c>
      <c r="B3" s="171" t="s">
        <v>6</v>
      </c>
      <c r="C3" s="171" t="s">
        <v>7</v>
      </c>
      <c r="D3" s="9" t="str">
        <f t="shared" ref="D3:D66" si="0">CONCATENATE(A3,B3,C3)</f>
        <v>Cold Chain ConsumablesData loggerMulti-use data logger</v>
      </c>
      <c r="E3" s="9" t="s">
        <v>291</v>
      </c>
      <c r="F3" s="9"/>
    </row>
    <row r="4" spans="1:6" x14ac:dyDescent="0.3">
      <c r="A4" s="171" t="s">
        <v>3</v>
      </c>
      <c r="B4" s="171" t="s">
        <v>8</v>
      </c>
      <c r="C4" s="171" t="s">
        <v>8</v>
      </c>
      <c r="D4" s="9" t="str">
        <f t="shared" si="0"/>
        <v>Cold Chain ConsumablesIcepackIcepack</v>
      </c>
      <c r="E4" s="9" t="s">
        <v>291</v>
      </c>
      <c r="F4" s="9"/>
    </row>
    <row r="5" spans="1:6" x14ac:dyDescent="0.3">
      <c r="A5" s="171" t="s">
        <v>3</v>
      </c>
      <c r="B5" s="171" t="s">
        <v>9</v>
      </c>
      <c r="C5" s="171" t="s">
        <v>10</v>
      </c>
      <c r="D5" s="9" t="str">
        <f t="shared" si="0"/>
        <v>Cold Chain ConsumablesRemote Temperature Monitoring SystemConfigured for real-time monitoring of vaccine storage conditions</v>
      </c>
      <c r="E5" s="9" t="s">
        <v>291</v>
      </c>
      <c r="F5" s="9"/>
    </row>
    <row r="6" spans="1:6" x14ac:dyDescent="0.3">
      <c r="A6" s="171" t="s">
        <v>3</v>
      </c>
      <c r="B6" s="171" t="s">
        <v>11</v>
      </c>
      <c r="C6" s="171" t="s">
        <v>12</v>
      </c>
      <c r="D6" s="9" t="str">
        <f t="shared" si="0"/>
        <v>Cold Chain ConsumablesVaccine carrierVaccine carrier,Large, Long range vaccine storage capacity</v>
      </c>
      <c r="E6" s="9" t="s">
        <v>291</v>
      </c>
      <c r="F6" s="9"/>
    </row>
    <row r="7" spans="1:6" x14ac:dyDescent="0.3">
      <c r="A7" s="171" t="s">
        <v>13</v>
      </c>
      <c r="B7" s="171" t="s">
        <v>14</v>
      </c>
      <c r="C7" s="171" t="s">
        <v>15</v>
      </c>
      <c r="D7" s="9" t="str">
        <f t="shared" si="0"/>
        <v>Cold Chain EquipmentVaccine Combined Refrigerator and FreezerEquipment</v>
      </c>
      <c r="E7" s="9" t="s">
        <v>291</v>
      </c>
      <c r="F7" s="9"/>
    </row>
    <row r="8" spans="1:6" x14ac:dyDescent="0.3">
      <c r="A8" s="171" t="s">
        <v>13</v>
      </c>
      <c r="B8" s="171" t="s">
        <v>14</v>
      </c>
      <c r="C8" s="171" t="s">
        <v>16</v>
      </c>
      <c r="D8" s="9" t="str">
        <f t="shared" si="0"/>
        <v>Cold Chain EquipmentVaccine Combined Refrigerator and FreezerSpare parts and accessories</v>
      </c>
      <c r="E8" s="9" t="s">
        <v>291</v>
      </c>
      <c r="F8" s="9"/>
    </row>
    <row r="9" spans="1:6" x14ac:dyDescent="0.3">
      <c r="A9" s="171" t="s">
        <v>13</v>
      </c>
      <c r="B9" s="171" t="s">
        <v>14</v>
      </c>
      <c r="C9" s="171" t="s">
        <v>17</v>
      </c>
      <c r="D9" s="9" t="str">
        <f t="shared" si="0"/>
        <v>Cold Chain EquipmentVaccine Combined Refrigerator and FreezerWarranty, maintenance and service</v>
      </c>
      <c r="E9" s="9" t="s">
        <v>291</v>
      </c>
      <c r="F9" s="9"/>
    </row>
    <row r="10" spans="1:6" x14ac:dyDescent="0.3">
      <c r="A10" s="171" t="s">
        <v>13</v>
      </c>
      <c r="B10" s="171" t="s">
        <v>18</v>
      </c>
      <c r="C10" s="171" t="s">
        <v>15</v>
      </c>
      <c r="D10" s="9" t="str">
        <f t="shared" si="0"/>
        <v>Cold Chain EquipmentVaccine freezerEquipment</v>
      </c>
      <c r="E10" s="9" t="s">
        <v>291</v>
      </c>
      <c r="F10" s="9"/>
    </row>
    <row r="11" spans="1:6" x14ac:dyDescent="0.3">
      <c r="A11" s="171" t="s">
        <v>13</v>
      </c>
      <c r="B11" s="171" t="s">
        <v>18</v>
      </c>
      <c r="C11" s="171" t="s">
        <v>16</v>
      </c>
      <c r="D11" s="9" t="str">
        <f t="shared" si="0"/>
        <v>Cold Chain EquipmentVaccine freezerSpare parts and accessories</v>
      </c>
      <c r="E11" s="9" t="s">
        <v>291</v>
      </c>
      <c r="F11" s="9"/>
    </row>
    <row r="12" spans="1:6" x14ac:dyDescent="0.3">
      <c r="A12" s="171" t="s">
        <v>13</v>
      </c>
      <c r="B12" s="171" t="s">
        <v>18</v>
      </c>
      <c r="C12" s="171" t="s">
        <v>17</v>
      </c>
      <c r="D12" s="9" t="str">
        <f t="shared" si="0"/>
        <v>Cold Chain EquipmentVaccine freezerWarranty, maintenance and service</v>
      </c>
      <c r="E12" s="9" t="s">
        <v>291</v>
      </c>
      <c r="F12" s="9"/>
    </row>
    <row r="13" spans="1:6" x14ac:dyDescent="0.3">
      <c r="A13" s="171" t="s">
        <v>13</v>
      </c>
      <c r="B13" s="171" t="s">
        <v>19</v>
      </c>
      <c r="C13" s="171" t="s">
        <v>15</v>
      </c>
      <c r="D13" s="9" t="str">
        <f t="shared" si="0"/>
        <v>Cold Chain EquipmentVaccine refrigeratorEquipment</v>
      </c>
      <c r="E13" s="9" t="s">
        <v>291</v>
      </c>
      <c r="F13" s="9"/>
    </row>
    <row r="14" spans="1:6" x14ac:dyDescent="0.3">
      <c r="A14" s="171" t="s">
        <v>13</v>
      </c>
      <c r="B14" s="171" t="s">
        <v>19</v>
      </c>
      <c r="C14" s="171" t="s">
        <v>16</v>
      </c>
      <c r="D14" s="9" t="str">
        <f t="shared" si="0"/>
        <v>Cold Chain EquipmentVaccine refrigeratorSpare parts and accessories</v>
      </c>
      <c r="E14" s="9" t="s">
        <v>291</v>
      </c>
      <c r="F14" s="9"/>
    </row>
    <row r="15" spans="1:6" x14ac:dyDescent="0.3">
      <c r="A15" s="171" t="s">
        <v>13</v>
      </c>
      <c r="B15" s="171" t="s">
        <v>19</v>
      </c>
      <c r="C15" s="171" t="s">
        <v>17</v>
      </c>
      <c r="D15" s="9" t="str">
        <f t="shared" si="0"/>
        <v>Cold Chain EquipmentVaccine refrigeratorWarranty, maintenance and service</v>
      </c>
      <c r="E15" s="9" t="s">
        <v>291</v>
      </c>
      <c r="F15" s="9"/>
    </row>
    <row r="16" spans="1:6" x14ac:dyDescent="0.3">
      <c r="A16" s="171" t="s">
        <v>20</v>
      </c>
      <c r="B16" s="171" t="s">
        <v>23</v>
      </c>
      <c r="C16" s="171" t="s">
        <v>24</v>
      </c>
      <c r="D16" s="9" t="str">
        <f t="shared" si="0"/>
        <v>COVID Diagnostics reagents and consumablesCOVID Tests or Diagnostic ConsumablesCepheid Xpert Nasopharyngeal swab collection kit 100</v>
      </c>
      <c r="E16" s="9" t="s">
        <v>329</v>
      </c>
      <c r="F16" s="9"/>
    </row>
    <row r="17" spans="1:6" x14ac:dyDescent="0.3">
      <c r="A17" s="171" t="s">
        <v>20</v>
      </c>
      <c r="B17" s="171" t="s">
        <v>23</v>
      </c>
      <c r="C17" s="171" t="s">
        <v>25</v>
      </c>
      <c r="D17" s="9" t="str">
        <f t="shared" si="0"/>
        <v>COVID Diagnostics reagents and consumablesCOVID Tests or Diagnostic ConsumablesExtraction consumables (e.g. deep-well plate, microplate)</v>
      </c>
      <c r="E17" s="9" t="s">
        <v>329</v>
      </c>
      <c r="F17" s="9"/>
    </row>
    <row r="18" spans="1:6" x14ac:dyDescent="0.3">
      <c r="A18" s="171" t="s">
        <v>20</v>
      </c>
      <c r="B18" s="171" t="s">
        <v>23</v>
      </c>
      <c r="C18" s="171" t="s">
        <v>26</v>
      </c>
      <c r="D18" s="9" t="str">
        <f t="shared" si="0"/>
        <v>COVID Diagnostics reagents and consumablesCOVID Tests or Diagnostic ConsumablesFiltered Pipette Tips Sterile, 0.1-10 µl, 30 mm, Racked, 960 pieces, box</v>
      </c>
      <c r="E18" s="9" t="s">
        <v>329</v>
      </c>
      <c r="F18" s="9"/>
    </row>
    <row r="19" spans="1:6" x14ac:dyDescent="0.3">
      <c r="A19" s="171" t="s">
        <v>20</v>
      </c>
      <c r="B19" s="171" t="s">
        <v>23</v>
      </c>
      <c r="C19" s="171" t="s">
        <v>27</v>
      </c>
      <c r="D19" s="9" t="str">
        <f t="shared" si="0"/>
        <v>COVID Diagnostics reagents and consumablesCOVID Tests or Diagnostic ConsumablesFiltered Pipette Tips Sterile, 100-1000 µl, 66 mm, Racked, 960 pieces, box</v>
      </c>
      <c r="E19" s="9" t="s">
        <v>329</v>
      </c>
      <c r="F19" s="9"/>
    </row>
    <row r="20" spans="1:6" x14ac:dyDescent="0.3">
      <c r="A20" s="171" t="s">
        <v>20</v>
      </c>
      <c r="B20" s="171" t="s">
        <v>23</v>
      </c>
      <c r="C20" s="171" t="s">
        <v>28</v>
      </c>
      <c r="D20" s="9" t="str">
        <f t="shared" si="0"/>
        <v>COVID Diagnostics reagents and consumablesCOVID Tests or Diagnostic ConsumablesFiltered Pipette Tips Sterile, 20-200 µl, 30 mm, Racked, 960 pieces, box</v>
      </c>
      <c r="E20" s="9" t="s">
        <v>329</v>
      </c>
      <c r="F20" s="9"/>
    </row>
    <row r="21" spans="1:6" x14ac:dyDescent="0.3">
      <c r="A21" s="171" t="s">
        <v>20</v>
      </c>
      <c r="B21" s="171" t="s">
        <v>23</v>
      </c>
      <c r="C21" s="171" t="s">
        <v>29</v>
      </c>
      <c r="D21" s="9" t="str">
        <f t="shared" si="0"/>
        <v>COVID Diagnostics reagents and consumablesCOVID Tests or Diagnostic ConsumablesFiltered Pipette Tips Sterile, 2-30 µl, 51 mm, Racked, 960 pieces, box</v>
      </c>
      <c r="E21" s="9" t="s">
        <v>329</v>
      </c>
      <c r="F21" s="9"/>
    </row>
    <row r="22" spans="1:6" x14ac:dyDescent="0.3">
      <c r="A22" s="171" t="s">
        <v>20</v>
      </c>
      <c r="B22" s="171" t="s">
        <v>23</v>
      </c>
      <c r="C22" s="171" t="s">
        <v>30</v>
      </c>
      <c r="D22" s="9" t="str">
        <f t="shared" si="0"/>
        <v>COVID Diagnostics reagents and consumablesCOVID Tests or Diagnostic ConsumablesOther consumables - Enter details in Comments</v>
      </c>
      <c r="E22" s="9" t="s">
        <v>329</v>
      </c>
      <c r="F22" s="9"/>
    </row>
    <row r="23" spans="1:6" x14ac:dyDescent="0.3">
      <c r="A23" s="171" t="s">
        <v>20</v>
      </c>
      <c r="B23" s="171" t="s">
        <v>23</v>
      </c>
      <c r="C23" s="171" t="s">
        <v>31</v>
      </c>
      <c r="D23" s="9" t="str">
        <f t="shared" si="0"/>
        <v>COVID Diagnostics reagents and consumablesCOVID Tests or Diagnostic ConsumablesSample collection kit: swab</v>
      </c>
      <c r="E23" s="9" t="s">
        <v>329</v>
      </c>
      <c r="F23" s="9"/>
    </row>
    <row r="24" spans="1:6" x14ac:dyDescent="0.3">
      <c r="A24" s="171" t="s">
        <v>20</v>
      </c>
      <c r="B24" s="171" t="s">
        <v>23</v>
      </c>
      <c r="C24" s="171" t="s">
        <v>32</v>
      </c>
      <c r="D24" s="9" t="str">
        <f t="shared" si="0"/>
        <v>COVID Diagnostics reagents and consumablesCOVID Tests or Diagnostic ConsumablesSample collection kit: swab and viral transport medium</v>
      </c>
      <c r="E24" s="9" t="s">
        <v>329</v>
      </c>
      <c r="F24" s="9"/>
    </row>
    <row r="25" spans="1:6" x14ac:dyDescent="0.3">
      <c r="A25" s="171" t="s">
        <v>20</v>
      </c>
      <c r="B25" s="171" t="s">
        <v>23</v>
      </c>
      <c r="C25" s="171" t="s">
        <v>33</v>
      </c>
      <c r="D25" s="9" t="str">
        <f t="shared" si="0"/>
        <v>COVID Diagnostics reagents and consumablesCOVID Tests or Diagnostic ConsumablesSample collection kit: viral transport medium</v>
      </c>
      <c r="E25" s="9" t="s">
        <v>329</v>
      </c>
      <c r="F25" s="9"/>
    </row>
    <row r="26" spans="1:6" x14ac:dyDescent="0.3">
      <c r="A26" s="171" t="s">
        <v>20</v>
      </c>
      <c r="B26" s="171" t="s">
        <v>23</v>
      </c>
      <c r="C26" s="171" t="s">
        <v>34</v>
      </c>
      <c r="D26" s="9" t="str">
        <f t="shared" si="0"/>
        <v>COVID Diagnostics reagents and consumablesCOVID Tests or Diagnostic ConsumablesSample collection: Triple packaging boxes for transport</v>
      </c>
      <c r="E26" s="9" t="s">
        <v>329</v>
      </c>
      <c r="F26" s="9"/>
    </row>
    <row r="27" spans="1:6" x14ac:dyDescent="0.3">
      <c r="A27" s="171" t="s">
        <v>20</v>
      </c>
      <c r="B27" s="171" t="s">
        <v>35</v>
      </c>
      <c r="C27" s="171" t="s">
        <v>22</v>
      </c>
      <c r="D27" s="9" t="str">
        <f t="shared" si="0"/>
        <v>COVID Diagnostics reagents and consumablesCOVID Tests or Diagnostic Reagents and CartridgesAbbott RealTime SARS-CoV-2 RT-PCR Kit 96 tests</v>
      </c>
      <c r="E27" s="9" t="s">
        <v>329</v>
      </c>
      <c r="F27" s="9"/>
    </row>
    <row r="28" spans="1:6" x14ac:dyDescent="0.3">
      <c r="A28" s="171" t="s">
        <v>20</v>
      </c>
      <c r="B28" s="171" t="s">
        <v>35</v>
      </c>
      <c r="C28" s="171" t="s">
        <v>36</v>
      </c>
      <c r="D28" s="9" t="str">
        <f t="shared" si="0"/>
        <v>COVID Diagnostics reagents and consumablesCOVID Tests or Diagnostic Reagents and CartridgesBGI Real-time fluorescent RT-PCR kit for detecting 2019- nCoV</v>
      </c>
      <c r="E28" s="9" t="s">
        <v>329</v>
      </c>
      <c r="F28" s="9"/>
    </row>
    <row r="29" spans="1:6" x14ac:dyDescent="0.3">
      <c r="A29" s="171" t="s">
        <v>20</v>
      </c>
      <c r="B29" s="171" t="s">
        <v>35</v>
      </c>
      <c r="C29" s="171" t="s">
        <v>37</v>
      </c>
      <c r="D29" s="9" t="str">
        <f t="shared" si="0"/>
        <v>COVID Diagnostics reagents and consumablesCOVID Tests or Diagnostic Reagents and CartridgesCepheid Xpert® Xpress SARS-CoV-2 10 tests</v>
      </c>
      <c r="E29" s="9" t="s">
        <v>329</v>
      </c>
      <c r="F29" s="9"/>
    </row>
    <row r="30" spans="1:6" x14ac:dyDescent="0.3">
      <c r="A30" s="171" t="s">
        <v>20</v>
      </c>
      <c r="B30" s="171" t="s">
        <v>35</v>
      </c>
      <c r="C30" s="171" t="s">
        <v>38</v>
      </c>
      <c r="D30" s="9" t="str">
        <f t="shared" si="0"/>
        <v>COVID Diagnostics reagents and consumablesCOVID Tests or Diagnostic Reagents and CartridgesHologic Aptima SARS-CoV-2 assay</v>
      </c>
      <c r="E30" s="9" t="s">
        <v>329</v>
      </c>
      <c r="F30" s="9"/>
    </row>
    <row r="31" spans="1:6" x14ac:dyDescent="0.3">
      <c r="A31" s="171" t="s">
        <v>20</v>
      </c>
      <c r="B31" s="171" t="s">
        <v>35</v>
      </c>
      <c r="C31" s="171" t="s">
        <v>39</v>
      </c>
      <c r="D31" s="9" t="str">
        <f t="shared" si="0"/>
        <v>COVID Diagnostics reagents and consumablesCOVID Tests or Diagnostic Reagents and CartridgesOther automated tests - please specify in the comments column</v>
      </c>
      <c r="E31" s="9" t="s">
        <v>329</v>
      </c>
      <c r="F31" s="9"/>
    </row>
    <row r="32" spans="1:6" x14ac:dyDescent="0.3">
      <c r="A32" s="171" t="s">
        <v>20</v>
      </c>
      <c r="B32" s="171" t="s">
        <v>35</v>
      </c>
      <c r="C32" s="171" t="s">
        <v>40</v>
      </c>
      <c r="D32" s="9" t="str">
        <f t="shared" si="0"/>
        <v>COVID Diagnostics reagents and consumablesCOVID Tests or Diagnostic Reagents and CartridgesOther manual tests - please specify in the comments column</v>
      </c>
      <c r="E32" s="9" t="s">
        <v>329</v>
      </c>
      <c r="F32" s="9"/>
    </row>
    <row r="33" spans="1:6" x14ac:dyDescent="0.3">
      <c r="A33" s="171" t="s">
        <v>20</v>
      </c>
      <c r="B33" s="171" t="s">
        <v>35</v>
      </c>
      <c r="C33" s="171" t="s">
        <v>41</v>
      </c>
      <c r="D33" s="9" t="str">
        <f t="shared" si="0"/>
        <v>COVID Diagnostics reagents and consumablesCOVID Tests or Diagnostic Reagents and CartridgesQiagen QIAamp Viral RNA extraction kit</v>
      </c>
      <c r="E33" s="9" t="s">
        <v>329</v>
      </c>
      <c r="F33" s="9"/>
    </row>
    <row r="34" spans="1:6" x14ac:dyDescent="0.3">
      <c r="A34" s="171" t="s">
        <v>20</v>
      </c>
      <c r="B34" s="171" t="s">
        <v>35</v>
      </c>
      <c r="C34" s="171" t="s">
        <v>42</v>
      </c>
      <c r="D34" s="9" t="str">
        <f t="shared" si="0"/>
        <v>COVID Diagnostics reagents and consumablesCOVID Tests or Diagnostic Reagents and CartridgesRoche Cobas SARS-CoV-2 RT-PCR Kit 96 tests</v>
      </c>
      <c r="E34" s="9" t="s">
        <v>329</v>
      </c>
      <c r="F34" s="9"/>
    </row>
    <row r="35" spans="1:6" x14ac:dyDescent="0.3">
      <c r="A35" s="171" t="s">
        <v>20</v>
      </c>
      <c r="B35" s="171" t="s">
        <v>35</v>
      </c>
      <c r="C35" s="171" t="s">
        <v>43</v>
      </c>
      <c r="D35" s="9" t="str">
        <f t="shared" si="0"/>
        <v>COVID Diagnostics reagents and consumablesCOVID Tests or Diagnostic Reagents and CartridgesThermo Fisher MagMAX Viral/Pathogen Nucleic Acid Isolation Kit</v>
      </c>
      <c r="E35" s="9" t="s">
        <v>329</v>
      </c>
      <c r="F35" s="9"/>
    </row>
    <row r="36" spans="1:6" x14ac:dyDescent="0.3">
      <c r="A36" s="171" t="s">
        <v>20</v>
      </c>
      <c r="B36" s="171" t="s">
        <v>35</v>
      </c>
      <c r="C36" s="171" t="s">
        <v>44</v>
      </c>
      <c r="D36" s="9" t="str">
        <f t="shared" si="0"/>
        <v>COVID Diagnostics reagents and consumablesCOVID Tests or Diagnostic Reagents and CartridgesThermo Fisher TaqPath COVID-19 CE-IVD RT-PCR Kit</v>
      </c>
      <c r="E36" s="9" t="s">
        <v>329</v>
      </c>
      <c r="F36" s="9"/>
    </row>
    <row r="37" spans="1:6" x14ac:dyDescent="0.3">
      <c r="A37" s="171" t="s">
        <v>20</v>
      </c>
      <c r="B37" s="171" t="s">
        <v>21</v>
      </c>
      <c r="C37" s="171" t="s">
        <v>22</v>
      </c>
      <c r="D37" s="9" t="str">
        <f t="shared" si="0"/>
        <v>COVID Diagnostics reagents and consumablesAirwayAbbott RealTime SARS-CoV-2 RT-PCR Kit 96 tests</v>
      </c>
      <c r="E37" s="9" t="s">
        <v>329</v>
      </c>
      <c r="F37" s="9"/>
    </row>
    <row r="38" spans="1:6" x14ac:dyDescent="0.3">
      <c r="A38" s="171" t="s">
        <v>45</v>
      </c>
      <c r="B38" s="171" t="s">
        <v>45</v>
      </c>
      <c r="C38" s="171" t="s">
        <v>15</v>
      </c>
      <c r="D38" s="9" t="str">
        <f t="shared" si="0"/>
        <v>COVID EquipmentCOVID EquipmentEquipment</v>
      </c>
      <c r="E38" s="9" t="s">
        <v>329</v>
      </c>
      <c r="F38" s="9"/>
    </row>
    <row r="39" spans="1:6" x14ac:dyDescent="0.3">
      <c r="A39" s="171" t="s">
        <v>45</v>
      </c>
      <c r="B39" s="171" t="s">
        <v>45</v>
      </c>
      <c r="C39" s="171" t="s">
        <v>16</v>
      </c>
      <c r="D39" s="9" t="str">
        <f t="shared" si="0"/>
        <v>COVID EquipmentCOVID EquipmentSpare parts and accessories</v>
      </c>
      <c r="E39" s="9" t="s">
        <v>329</v>
      </c>
      <c r="F39" s="9"/>
    </row>
    <row r="40" spans="1:6" x14ac:dyDescent="0.3">
      <c r="A40" s="171" t="s">
        <v>45</v>
      </c>
      <c r="B40" s="171" t="s">
        <v>45</v>
      </c>
      <c r="C40" s="171" t="s">
        <v>17</v>
      </c>
      <c r="D40" s="9" t="str">
        <f t="shared" si="0"/>
        <v>COVID EquipmentCOVID EquipmentWarranty, maintenance and service</v>
      </c>
      <c r="E40" s="9" t="s">
        <v>329</v>
      </c>
      <c r="F40" s="9"/>
    </row>
    <row r="41" spans="1:6" x14ac:dyDescent="0.3">
      <c r="A41" s="171" t="s">
        <v>46</v>
      </c>
      <c r="B41" s="171" t="s">
        <v>47</v>
      </c>
      <c r="C41" s="171" t="s">
        <v>48</v>
      </c>
      <c r="D41" s="9" t="str">
        <f t="shared" si="0"/>
        <v>COVID Molecular Test EquipmentAutomated extractorsBioMerieux EMAG (easyMAG) Equipment</v>
      </c>
      <c r="E41" s="9" t="s">
        <v>329</v>
      </c>
      <c r="F41" s="9"/>
    </row>
    <row r="42" spans="1:6" x14ac:dyDescent="0.3">
      <c r="A42" s="171" t="s">
        <v>46</v>
      </c>
      <c r="B42" s="171" t="s">
        <v>47</v>
      </c>
      <c r="C42" s="171" t="s">
        <v>15</v>
      </c>
      <c r="D42" s="9" t="str">
        <f t="shared" si="0"/>
        <v>COVID Molecular Test EquipmentAutomated extractorsEquipment</v>
      </c>
      <c r="E42" s="9" t="s">
        <v>329</v>
      </c>
      <c r="F42" s="9"/>
    </row>
    <row r="43" spans="1:6" x14ac:dyDescent="0.3">
      <c r="A43" s="171" t="s">
        <v>46</v>
      </c>
      <c r="B43" s="171" t="s">
        <v>47</v>
      </c>
      <c r="C43" s="171" t="s">
        <v>49</v>
      </c>
      <c r="D43" s="9" t="str">
        <f t="shared" si="0"/>
        <v>COVID Molecular Test EquipmentAutomated extractorsKingFisher™ Flex Purification System, KingFisher with 96 Deep-well</v>
      </c>
      <c r="E43" s="9" t="s">
        <v>329</v>
      </c>
      <c r="F43" s="9"/>
    </row>
    <row r="44" spans="1:6" x14ac:dyDescent="0.3">
      <c r="A44" s="171" t="s">
        <v>46</v>
      </c>
      <c r="B44" s="171" t="s">
        <v>47</v>
      </c>
      <c r="C44" s="171" t="s">
        <v>50</v>
      </c>
      <c r="D44" s="9" t="str">
        <f t="shared" si="0"/>
        <v>COVID Molecular Test EquipmentAutomated extractorsQiagen QIAsymphony SP Equipment</v>
      </c>
      <c r="E44" s="9" t="s">
        <v>329</v>
      </c>
      <c r="F44" s="9"/>
    </row>
    <row r="45" spans="1:6" x14ac:dyDescent="0.3">
      <c r="A45" s="171" t="s">
        <v>46</v>
      </c>
      <c r="B45" s="171" t="s">
        <v>47</v>
      </c>
      <c r="C45" s="171" t="s">
        <v>51</v>
      </c>
      <c r="D45" s="9" t="str">
        <f t="shared" si="0"/>
        <v>COVID Molecular Test EquipmentAutomated extractorsRoche MagNA pure Equipment</v>
      </c>
      <c r="E45" s="9" t="s">
        <v>329</v>
      </c>
      <c r="F45" s="9"/>
    </row>
    <row r="46" spans="1:6" x14ac:dyDescent="0.3">
      <c r="A46" s="171" t="s">
        <v>46</v>
      </c>
      <c r="B46" s="171" t="s">
        <v>47</v>
      </c>
      <c r="C46" s="171" t="s">
        <v>16</v>
      </c>
      <c r="D46" s="9" t="str">
        <f t="shared" si="0"/>
        <v>COVID Molecular Test EquipmentAutomated extractorsSpare parts and accessories</v>
      </c>
      <c r="E46" s="9" t="s">
        <v>329</v>
      </c>
      <c r="F46" s="9"/>
    </row>
    <row r="47" spans="1:6" x14ac:dyDescent="0.3">
      <c r="A47" s="171" t="s">
        <v>46</v>
      </c>
      <c r="B47" s="171" t="s">
        <v>47</v>
      </c>
      <c r="C47" s="171" t="s">
        <v>17</v>
      </c>
      <c r="D47" s="9" t="str">
        <f t="shared" si="0"/>
        <v>COVID Molecular Test EquipmentAutomated extractorsWarranty, maintenance and service</v>
      </c>
      <c r="E47" s="9" t="s">
        <v>329</v>
      </c>
      <c r="F47" s="9"/>
    </row>
    <row r="48" spans="1:6" x14ac:dyDescent="0.3">
      <c r="A48" s="171" t="s">
        <v>46</v>
      </c>
      <c r="B48" s="171" t="s">
        <v>52</v>
      </c>
      <c r="C48" s="171" t="s">
        <v>15</v>
      </c>
      <c r="D48" s="9" t="str">
        <f t="shared" si="0"/>
        <v>COVID Molecular Test EquipmentCOVID Equipment OtherEquipment</v>
      </c>
      <c r="E48" s="9" t="s">
        <v>329</v>
      </c>
      <c r="F48" s="9"/>
    </row>
    <row r="49" spans="1:6" x14ac:dyDescent="0.3">
      <c r="A49" s="171" t="s">
        <v>46</v>
      </c>
      <c r="B49" s="171" t="s">
        <v>52</v>
      </c>
      <c r="C49" s="171" t="s">
        <v>16</v>
      </c>
      <c r="D49" s="9" t="str">
        <f t="shared" si="0"/>
        <v>COVID Molecular Test EquipmentCOVID Equipment OtherSpare parts and accessories</v>
      </c>
      <c r="E49" s="9" t="s">
        <v>329</v>
      </c>
      <c r="F49" s="9"/>
    </row>
    <row r="50" spans="1:6" x14ac:dyDescent="0.3">
      <c r="A50" s="171" t="s">
        <v>46</v>
      </c>
      <c r="B50" s="171" t="s">
        <v>52</v>
      </c>
      <c r="C50" s="171" t="s">
        <v>17</v>
      </c>
      <c r="D50" s="9" t="str">
        <f t="shared" si="0"/>
        <v>COVID Molecular Test EquipmentCOVID Equipment OtherWarranty, maintenance and service</v>
      </c>
      <c r="E50" s="9" t="s">
        <v>329</v>
      </c>
      <c r="F50" s="9"/>
    </row>
    <row r="51" spans="1:6" x14ac:dyDescent="0.3">
      <c r="A51" s="171" t="s">
        <v>46</v>
      </c>
      <c r="B51" s="171" t="s">
        <v>53</v>
      </c>
      <c r="C51" s="171" t="s">
        <v>54</v>
      </c>
      <c r="D51" s="9" t="str">
        <f t="shared" si="0"/>
        <v>COVID Molecular Test EquipmentMagnetic Stand Manual ExtractionMagnetic Stand for Manual Extraction 96 well magnet stand</v>
      </c>
      <c r="E51" s="9" t="s">
        <v>329</v>
      </c>
      <c r="F51" s="9"/>
    </row>
    <row r="52" spans="1:6" x14ac:dyDescent="0.3">
      <c r="A52" s="171" t="s">
        <v>46</v>
      </c>
      <c r="B52" s="171" t="s">
        <v>53</v>
      </c>
      <c r="C52" s="171" t="s">
        <v>16</v>
      </c>
      <c r="D52" s="9" t="str">
        <f t="shared" si="0"/>
        <v>COVID Molecular Test EquipmentMagnetic Stand Manual ExtractionSpare parts and accessories</v>
      </c>
      <c r="E52" s="9" t="s">
        <v>329</v>
      </c>
      <c r="F52" s="9"/>
    </row>
    <row r="53" spans="1:6" x14ac:dyDescent="0.3">
      <c r="A53" s="171" t="s">
        <v>46</v>
      </c>
      <c r="B53" s="171" t="s">
        <v>53</v>
      </c>
      <c r="C53" s="171" t="s">
        <v>17</v>
      </c>
      <c r="D53" s="9" t="str">
        <f t="shared" si="0"/>
        <v>COVID Molecular Test EquipmentMagnetic Stand Manual ExtractionWarranty, maintenance and service</v>
      </c>
      <c r="E53" s="9" t="s">
        <v>329</v>
      </c>
      <c r="F53" s="9"/>
    </row>
    <row r="54" spans="1:6" x14ac:dyDescent="0.3">
      <c r="A54" s="171" t="s">
        <v>46</v>
      </c>
      <c r="B54" s="171" t="s">
        <v>55</v>
      </c>
      <c r="C54" s="171" t="s">
        <v>15</v>
      </c>
      <c r="D54" s="9" t="str">
        <f t="shared" si="0"/>
        <v>COVID Molecular Test EquipmentMagnetic Stand Manual Extraction OtherEquipment</v>
      </c>
      <c r="E54" s="9" t="s">
        <v>329</v>
      </c>
      <c r="F54" s="9"/>
    </row>
    <row r="55" spans="1:6" x14ac:dyDescent="0.3">
      <c r="A55" s="171" t="s">
        <v>46</v>
      </c>
      <c r="B55" s="171" t="s">
        <v>56</v>
      </c>
      <c r="C55" s="171" t="s">
        <v>15</v>
      </c>
      <c r="D55" s="9" t="str">
        <f t="shared" si="0"/>
        <v>COVID Molecular Test EquipmentTabletop PCR workstation with UV lightEquipment</v>
      </c>
      <c r="E55" s="9" t="s">
        <v>329</v>
      </c>
      <c r="F55" s="9"/>
    </row>
    <row r="56" spans="1:6" x14ac:dyDescent="0.3">
      <c r="A56" s="171" t="s">
        <v>46</v>
      </c>
      <c r="B56" s="171" t="s">
        <v>57</v>
      </c>
      <c r="C56" s="171" t="s">
        <v>58</v>
      </c>
      <c r="D56" s="9" t="str">
        <f t="shared" si="0"/>
        <v>COVID Molecular Test EquipmentThermocycler incl RT PCR analyserApplied Biosystems 7500 Fast Dx Real Time PCR Systems</v>
      </c>
      <c r="E56" s="9" t="s">
        <v>329</v>
      </c>
      <c r="F56" s="9"/>
    </row>
    <row r="57" spans="1:6" x14ac:dyDescent="0.3">
      <c r="A57" s="171" t="s">
        <v>46</v>
      </c>
      <c r="B57" s="171" t="s">
        <v>57</v>
      </c>
      <c r="C57" s="171" t="s">
        <v>59</v>
      </c>
      <c r="D57" s="9" t="str">
        <f t="shared" si="0"/>
        <v>COVID Molecular Test EquipmentThermocycler incl RT PCR analyserApplied Biosystems 7500 Fast Real Time PCR Systems</v>
      </c>
      <c r="E57" s="9" t="s">
        <v>329</v>
      </c>
      <c r="F57" s="9"/>
    </row>
    <row r="58" spans="1:6" x14ac:dyDescent="0.3">
      <c r="A58" s="171" t="s">
        <v>46</v>
      </c>
      <c r="B58" s="171" t="s">
        <v>57</v>
      </c>
      <c r="C58" s="171" t="s">
        <v>60</v>
      </c>
      <c r="D58" s="9" t="str">
        <f t="shared" si="0"/>
        <v>COVID Molecular Test EquipmentThermocycler incl RT PCR analyserApplied Biosystems™ 7500 Real-Time PCR Instrument</v>
      </c>
      <c r="E58" s="9" t="s">
        <v>329</v>
      </c>
      <c r="F58" s="9"/>
    </row>
    <row r="59" spans="1:6" x14ac:dyDescent="0.3">
      <c r="A59" s="171" t="s">
        <v>46</v>
      </c>
      <c r="B59" s="171" t="s">
        <v>57</v>
      </c>
      <c r="C59" s="171" t="s">
        <v>61</v>
      </c>
      <c r="D59" s="9" t="str">
        <f t="shared" si="0"/>
        <v>COVID Molecular Test EquipmentThermocycler incl RT PCR analyserBioRad CFX96 PCR system</v>
      </c>
      <c r="E59" s="9" t="s">
        <v>329</v>
      </c>
      <c r="F59" s="9"/>
    </row>
    <row r="60" spans="1:6" x14ac:dyDescent="0.3">
      <c r="A60" s="171" t="s">
        <v>46</v>
      </c>
      <c r="B60" s="171" t="s">
        <v>57</v>
      </c>
      <c r="C60" s="171" t="s">
        <v>62</v>
      </c>
      <c r="D60" s="9" t="str">
        <f t="shared" si="0"/>
        <v>COVID Molecular Test EquipmentThermocycler incl RT PCR analyserQiagen Rotor-Gene 5 Plex PCR system</v>
      </c>
      <c r="E60" s="9" t="s">
        <v>329</v>
      </c>
      <c r="F60" s="9"/>
    </row>
    <row r="61" spans="1:6" x14ac:dyDescent="0.3">
      <c r="A61" s="171" t="s">
        <v>46</v>
      </c>
      <c r="B61" s="171" t="s">
        <v>57</v>
      </c>
      <c r="C61" s="171" t="s">
        <v>63</v>
      </c>
      <c r="D61" s="9" t="str">
        <f t="shared" si="0"/>
        <v>COVID Molecular Test EquipmentThermocycler incl RT PCR analyserQuantStudio™ 5 Real-Time PCR System, 384-well</v>
      </c>
      <c r="E61" s="9" t="s">
        <v>329</v>
      </c>
      <c r="F61" s="9"/>
    </row>
    <row r="62" spans="1:6" x14ac:dyDescent="0.3">
      <c r="A62" s="171" t="s">
        <v>46</v>
      </c>
      <c r="B62" s="171" t="s">
        <v>57</v>
      </c>
      <c r="C62" s="171" t="s">
        <v>64</v>
      </c>
      <c r="D62" s="9" t="str">
        <f t="shared" si="0"/>
        <v>COVID Molecular Test EquipmentThermocycler incl RT PCR analyserQuantStudio™ 5 Real-Time PCR System, 96-well, 0.1 mL</v>
      </c>
      <c r="E62" s="9" t="s">
        <v>329</v>
      </c>
      <c r="F62" s="9"/>
    </row>
    <row r="63" spans="1:6" x14ac:dyDescent="0.3">
      <c r="A63" s="171" t="s">
        <v>46</v>
      </c>
      <c r="B63" s="171" t="s">
        <v>57</v>
      </c>
      <c r="C63" s="171" t="s">
        <v>65</v>
      </c>
      <c r="D63" s="9" t="str">
        <f t="shared" si="0"/>
        <v>COVID Molecular Test EquipmentThermocycler incl RT PCR analyserQuantStudio™ 5 Real-Time PCR System, 96-well, 0.2 mL</v>
      </c>
      <c r="E63" s="9" t="s">
        <v>329</v>
      </c>
      <c r="F63" s="9"/>
    </row>
    <row r="64" spans="1:6" x14ac:dyDescent="0.3">
      <c r="A64" s="171" t="s">
        <v>46</v>
      </c>
      <c r="B64" s="171" t="s">
        <v>57</v>
      </c>
      <c r="C64" s="171" t="s">
        <v>66</v>
      </c>
      <c r="D64" s="9" t="str">
        <f t="shared" si="0"/>
        <v>COVID Molecular Test EquipmentThermocycler incl RT PCR analyserRoche LightCycler 480 PCR system</v>
      </c>
      <c r="E64" s="9" t="s">
        <v>329</v>
      </c>
      <c r="F64" s="9"/>
    </row>
    <row r="65" spans="1:6" x14ac:dyDescent="0.3">
      <c r="A65" s="171" t="s">
        <v>46</v>
      </c>
      <c r="B65" s="171" t="s">
        <v>57</v>
      </c>
      <c r="C65" s="171" t="s">
        <v>67</v>
      </c>
      <c r="D65" s="9" t="str">
        <f t="shared" si="0"/>
        <v>COVID Molecular Test EquipmentThermocycler incl RT PCR analyserSLAN-96P PCR system</v>
      </c>
      <c r="E65" s="9" t="s">
        <v>329</v>
      </c>
      <c r="F65" s="9"/>
    </row>
    <row r="66" spans="1:6" x14ac:dyDescent="0.3">
      <c r="A66" s="171" t="s">
        <v>46</v>
      </c>
      <c r="B66" s="171" t="s">
        <v>68</v>
      </c>
      <c r="C66" s="171" t="s">
        <v>15</v>
      </c>
      <c r="D66" s="9" t="str">
        <f t="shared" si="0"/>
        <v>COVID Molecular Test EquipmentThermocycler incl RT PCR analyser OtherEquipment</v>
      </c>
      <c r="E66" s="9" t="s">
        <v>329</v>
      </c>
      <c r="F66" s="9"/>
    </row>
    <row r="67" spans="1:6" x14ac:dyDescent="0.3">
      <c r="A67" s="171" t="s">
        <v>46</v>
      </c>
      <c r="B67" s="171" t="s">
        <v>68</v>
      </c>
      <c r="C67" s="171" t="s">
        <v>16</v>
      </c>
      <c r="D67" s="9" t="str">
        <f t="shared" ref="D67:D130" si="1">CONCATENATE(A67,B67,C67)</f>
        <v>COVID Molecular Test EquipmentThermocycler incl RT PCR analyser OtherSpare parts and accessories</v>
      </c>
      <c r="E67" s="9" t="s">
        <v>329</v>
      </c>
      <c r="F67" s="9"/>
    </row>
    <row r="68" spans="1:6" x14ac:dyDescent="0.3">
      <c r="A68" s="171" t="s">
        <v>46</v>
      </c>
      <c r="B68" s="171" t="s">
        <v>68</v>
      </c>
      <c r="C68" s="171" t="s">
        <v>17</v>
      </c>
      <c r="D68" s="9" t="str">
        <f t="shared" si="1"/>
        <v>COVID Molecular Test EquipmentThermocycler incl RT PCR analyser OtherWarranty, maintenance and service</v>
      </c>
      <c r="E68" s="9" t="s">
        <v>329</v>
      </c>
      <c r="F68" s="9"/>
    </row>
    <row r="69" spans="1:6" x14ac:dyDescent="0.3">
      <c r="A69" s="171" t="s">
        <v>46</v>
      </c>
      <c r="B69" s="171" t="s">
        <v>69</v>
      </c>
      <c r="C69" s="171" t="s">
        <v>16</v>
      </c>
      <c r="D69" s="9" t="str">
        <f t="shared" si="1"/>
        <v>COVID Molecular Test EquipmentUV crosslinkerSpare parts and accessories</v>
      </c>
      <c r="E69" s="9" t="s">
        <v>329</v>
      </c>
      <c r="F69" s="9"/>
    </row>
    <row r="70" spans="1:6" x14ac:dyDescent="0.3">
      <c r="A70" s="171" t="s">
        <v>46</v>
      </c>
      <c r="B70" s="171" t="s">
        <v>70</v>
      </c>
      <c r="C70" s="171" t="s">
        <v>16</v>
      </c>
      <c r="D70" s="9" t="str">
        <f t="shared" si="1"/>
        <v>COVID Molecular Test EquipmentUV transilluminator 312nmSpare parts and accessories</v>
      </c>
      <c r="E70" s="9" t="s">
        <v>329</v>
      </c>
      <c r="F70" s="9"/>
    </row>
    <row r="71" spans="1:6" x14ac:dyDescent="0.3">
      <c r="A71" s="171" t="s">
        <v>46</v>
      </c>
      <c r="B71" s="171" t="s">
        <v>71</v>
      </c>
      <c r="C71" s="171" t="s">
        <v>16</v>
      </c>
      <c r="D71" s="9" t="str">
        <f t="shared" si="1"/>
        <v>COVID Molecular Test EquipmentUV transilluminator 365nmSpare parts and accessories</v>
      </c>
      <c r="E71" s="9" t="s">
        <v>329</v>
      </c>
      <c r="F71" s="9"/>
    </row>
    <row r="72" spans="1:6" x14ac:dyDescent="0.3">
      <c r="A72" s="172" t="s">
        <v>72</v>
      </c>
      <c r="B72" s="172" t="s">
        <v>73</v>
      </c>
      <c r="C72" s="172" t="s">
        <v>74</v>
      </c>
      <c r="D72" s="9" t="str">
        <f t="shared" si="1"/>
        <v>COVID Novel MedicinesNew MedicinesEnter details in Comments</v>
      </c>
      <c r="E72" s="9" t="s">
        <v>1362</v>
      </c>
      <c r="F72" s="9"/>
    </row>
    <row r="73" spans="1:6" x14ac:dyDescent="0.3">
      <c r="A73" s="171" t="s">
        <v>75</v>
      </c>
      <c r="B73" s="171" t="s">
        <v>76</v>
      </c>
      <c r="C73" s="171" t="s">
        <v>77</v>
      </c>
      <c r="D73" s="9" t="str">
        <f t="shared" si="1"/>
        <v>COVID PPE coreApronApron Reusable, 100</v>
      </c>
      <c r="E73" s="9" t="s">
        <v>1363</v>
      </c>
      <c r="F73" s="9"/>
    </row>
    <row r="74" spans="1:6" x14ac:dyDescent="0.3">
      <c r="A74" s="171" t="s">
        <v>75</v>
      </c>
      <c r="B74" s="171" t="s">
        <v>78</v>
      </c>
      <c r="C74" s="171" t="s">
        <v>79</v>
      </c>
      <c r="D74" s="9" t="str">
        <f t="shared" si="1"/>
        <v>COVID PPE coreFaceshieldFaceshield Reusable</v>
      </c>
      <c r="E74" s="9" t="s">
        <v>1363</v>
      </c>
      <c r="F74" s="9"/>
    </row>
    <row r="75" spans="1:6" x14ac:dyDescent="0.3">
      <c r="A75" s="171" t="s">
        <v>75</v>
      </c>
      <c r="B75" s="171" t="s">
        <v>78</v>
      </c>
      <c r="C75" s="171" t="s">
        <v>80</v>
      </c>
      <c r="D75" s="9" t="str">
        <f t="shared" si="1"/>
        <v>COVID PPE coreFaceshieldFaceshield Single-use, disposable</v>
      </c>
      <c r="E75" s="9" t="s">
        <v>1363</v>
      </c>
      <c r="F75" s="9"/>
    </row>
    <row r="76" spans="1:6" x14ac:dyDescent="0.3">
      <c r="A76" s="171" t="s">
        <v>75</v>
      </c>
      <c r="B76" s="171" t="s">
        <v>81</v>
      </c>
      <c r="C76" s="171" t="s">
        <v>82</v>
      </c>
      <c r="D76" s="9" t="str">
        <f t="shared" si="1"/>
        <v>COVID PPE coreGlovesGloves, Examination - Latex - non-sterile, single-use, disposable, powder-free 100</v>
      </c>
      <c r="E76" s="9" t="s">
        <v>1363</v>
      </c>
      <c r="F76" s="9"/>
    </row>
    <row r="77" spans="1:6" x14ac:dyDescent="0.3">
      <c r="A77" s="171" t="s">
        <v>75</v>
      </c>
      <c r="B77" s="171" t="s">
        <v>81</v>
      </c>
      <c r="C77" s="171" t="s">
        <v>83</v>
      </c>
      <c r="D77" s="9" t="str">
        <f t="shared" si="1"/>
        <v>COVID PPE coreGlovesGloves, Examination - Nitrile - non-sterile, single-use, disposable, powder-free100</v>
      </c>
      <c r="E77" s="9" t="s">
        <v>1363</v>
      </c>
      <c r="F77" s="9"/>
    </row>
    <row r="78" spans="1:6" x14ac:dyDescent="0.3">
      <c r="A78" s="171" t="s">
        <v>75</v>
      </c>
      <c r="B78" s="171" t="s">
        <v>81</v>
      </c>
      <c r="C78" s="171" t="s">
        <v>84</v>
      </c>
      <c r="D78" s="9" t="str">
        <f t="shared" si="1"/>
        <v>COVID PPE coreGlovesGloves, Surgical - sterile, single-use, disposable, powder-free pair</v>
      </c>
      <c r="E78" s="9" t="s">
        <v>1363</v>
      </c>
      <c r="F78" s="9"/>
    </row>
    <row r="79" spans="1:6" x14ac:dyDescent="0.3">
      <c r="A79" s="171" t="s">
        <v>75</v>
      </c>
      <c r="B79" s="171" t="s">
        <v>85</v>
      </c>
      <c r="C79" s="171" t="s">
        <v>86</v>
      </c>
      <c r="D79" s="9" t="str">
        <f t="shared" si="1"/>
        <v>COVID PPE coreGogglesGoggles, protective, indirect side-ventilation</v>
      </c>
      <c r="E79" s="9" t="s">
        <v>1363</v>
      </c>
      <c r="F79" s="9"/>
    </row>
    <row r="80" spans="1:6" x14ac:dyDescent="0.3">
      <c r="A80" s="171" t="s">
        <v>75</v>
      </c>
      <c r="B80" s="171" t="s">
        <v>87</v>
      </c>
      <c r="C80" s="171" t="s">
        <v>88</v>
      </c>
      <c r="D80" s="9" t="str">
        <f t="shared" si="1"/>
        <v>COVID PPE coreGownsGown, Isolation, non-woven, disposable, pack 10</v>
      </c>
      <c r="E80" s="9" t="s">
        <v>1363</v>
      </c>
      <c r="F80" s="9"/>
    </row>
    <row r="81" spans="1:6" x14ac:dyDescent="0.3">
      <c r="A81" s="171" t="s">
        <v>75</v>
      </c>
      <c r="B81" s="171" t="s">
        <v>87</v>
      </c>
      <c r="C81" s="171" t="s">
        <v>89</v>
      </c>
      <c r="D81" s="9" t="str">
        <f t="shared" si="1"/>
        <v>COVID PPE coreGownsGown, Surgical sterile, single-use, disposable, standard perfusion</v>
      </c>
      <c r="E81" s="9" t="s">
        <v>1363</v>
      </c>
      <c r="F81" s="9"/>
    </row>
    <row r="82" spans="1:6" x14ac:dyDescent="0.3">
      <c r="A82" s="171" t="s">
        <v>75</v>
      </c>
      <c r="B82" s="171" t="s">
        <v>90</v>
      </c>
      <c r="C82" s="171" t="s">
        <v>91</v>
      </c>
      <c r="D82" s="9" t="str">
        <f t="shared" si="1"/>
        <v>COVID PPE coreMasksMask, Medical, Type I, single-use, disposable 50</v>
      </c>
      <c r="E82" s="9" t="s">
        <v>1363</v>
      </c>
      <c r="F82" s="9"/>
    </row>
    <row r="83" spans="1:6" x14ac:dyDescent="0.3">
      <c r="A83" s="171" t="s">
        <v>75</v>
      </c>
      <c r="B83" s="171" t="s">
        <v>90</v>
      </c>
      <c r="C83" s="171" t="s">
        <v>92</v>
      </c>
      <c r="D83" s="9" t="str">
        <f t="shared" si="1"/>
        <v>COVID PPE coreMasksMask, Surgical, Type II (non-fluid resistant), single-use, disposable 50</v>
      </c>
      <c r="E83" s="9" t="s">
        <v>1363</v>
      </c>
      <c r="F83" s="9"/>
    </row>
    <row r="84" spans="1:6" x14ac:dyDescent="0.3">
      <c r="A84" s="171" t="s">
        <v>75</v>
      </c>
      <c r="B84" s="171" t="s">
        <v>90</v>
      </c>
      <c r="C84" s="171" t="s">
        <v>93</v>
      </c>
      <c r="D84" s="9" t="str">
        <f t="shared" si="1"/>
        <v>COVID PPE coreMasksMask, Surgical, Type IIR (fluid resistant), single-use, disposable 50</v>
      </c>
      <c r="E84" s="9" t="s">
        <v>1363</v>
      </c>
      <c r="F84" s="9"/>
    </row>
    <row r="85" spans="1:6" x14ac:dyDescent="0.3">
      <c r="A85" s="171" t="s">
        <v>75</v>
      </c>
      <c r="B85" s="171" t="s">
        <v>94</v>
      </c>
      <c r="C85" s="171" t="s">
        <v>95</v>
      </c>
      <c r="D85" s="9" t="str">
        <f t="shared" si="1"/>
        <v>COVID PPE coreRespiratorAirflow (fit-test) test set</v>
      </c>
      <c r="E85" s="9" t="s">
        <v>1363</v>
      </c>
      <c r="F85" s="9"/>
    </row>
    <row r="86" spans="1:6" x14ac:dyDescent="0.3">
      <c r="A86" s="171" t="s">
        <v>75</v>
      </c>
      <c r="B86" s="171" t="s">
        <v>94</v>
      </c>
      <c r="C86" s="171" t="s">
        <v>96</v>
      </c>
      <c r="D86" s="9" t="str">
        <f t="shared" si="1"/>
        <v>COVID PPE coreRespiratorRefill for airflow test set</v>
      </c>
      <c r="E86" s="9" t="s">
        <v>1363</v>
      </c>
      <c r="F86" s="9"/>
    </row>
    <row r="87" spans="1:6" x14ac:dyDescent="0.3">
      <c r="A87" s="171" t="s">
        <v>75</v>
      </c>
      <c r="B87" s="171" t="s">
        <v>94</v>
      </c>
      <c r="C87" s="171" t="s">
        <v>97</v>
      </c>
      <c r="D87" s="9" t="str">
        <f t="shared" si="1"/>
        <v>COVID PPE coreRespiratorRespirator, High-filt, FPP2/N95, non-sterile each</v>
      </c>
      <c r="E87" s="9" t="s">
        <v>1363</v>
      </c>
      <c r="F87" s="9"/>
    </row>
    <row r="88" spans="1:6" x14ac:dyDescent="0.3">
      <c r="A88" s="171" t="s">
        <v>75</v>
      </c>
      <c r="B88" s="171" t="s">
        <v>94</v>
      </c>
      <c r="C88" s="171" t="s">
        <v>98</v>
      </c>
      <c r="D88" s="9" t="str">
        <f t="shared" si="1"/>
        <v>COVID PPE coreRespiratorRespirator, High-filt, FPP3, non-sterile each</v>
      </c>
      <c r="E88" s="9" t="s">
        <v>1363</v>
      </c>
      <c r="F88" s="9"/>
    </row>
    <row r="89" spans="1:6" x14ac:dyDescent="0.3">
      <c r="A89" s="171" t="s">
        <v>75</v>
      </c>
      <c r="B89" s="171" t="s">
        <v>94</v>
      </c>
      <c r="C89" s="171" t="s">
        <v>99</v>
      </c>
      <c r="D89" s="9" t="str">
        <f t="shared" si="1"/>
        <v>COVID PPE coreRespiratorSurgical Respirator, High-filt, FPP2/N95, sterile each</v>
      </c>
      <c r="E89" s="9" t="s">
        <v>1363</v>
      </c>
      <c r="F89" s="9"/>
    </row>
    <row r="90" spans="1:6" x14ac:dyDescent="0.3">
      <c r="A90" s="171" t="s">
        <v>100</v>
      </c>
      <c r="B90" s="171" t="s">
        <v>76</v>
      </c>
      <c r="C90" s="171" t="s">
        <v>101</v>
      </c>
      <c r="D90" s="9" t="str">
        <f t="shared" si="1"/>
        <v>COVID PPE otherApronApron Single-use, disposable 100</v>
      </c>
      <c r="E90" s="9" t="s">
        <v>1363</v>
      </c>
      <c r="F90" s="9"/>
    </row>
    <row r="91" spans="1:6" x14ac:dyDescent="0.3">
      <c r="A91" s="171" t="s">
        <v>100</v>
      </c>
      <c r="B91" s="171" t="s">
        <v>102</v>
      </c>
      <c r="C91" s="171" t="s">
        <v>103</v>
      </c>
      <c r="D91" s="9" t="str">
        <f t="shared" si="1"/>
        <v>COVID PPE otherBootcoverBootcover, anti-skid, elasticated, pair</v>
      </c>
      <c r="E91" s="9" t="s">
        <v>1363</v>
      </c>
      <c r="F91" s="9"/>
    </row>
    <row r="92" spans="1:6" x14ac:dyDescent="0.3">
      <c r="A92" s="171" t="s">
        <v>100</v>
      </c>
      <c r="B92" s="171" t="s">
        <v>104</v>
      </c>
      <c r="C92" s="171" t="s">
        <v>105</v>
      </c>
      <c r="D92" s="9" t="str">
        <f t="shared" si="1"/>
        <v>COVID PPE otherBootsBoots, rubber/PVC, reusable, pair</v>
      </c>
      <c r="E92" s="9" t="s">
        <v>1363</v>
      </c>
      <c r="F92" s="9"/>
    </row>
    <row r="93" spans="1:6" x14ac:dyDescent="0.3">
      <c r="A93" s="171" t="s">
        <v>100</v>
      </c>
      <c r="B93" s="171" t="s">
        <v>106</v>
      </c>
      <c r="C93" s="171" t="s">
        <v>107</v>
      </c>
      <c r="D93" s="9" t="str">
        <f t="shared" si="1"/>
        <v>COVID PPE otherCoverallCoverall, Protection, CatIII, Type 6b</v>
      </c>
      <c r="E93" s="9" t="s">
        <v>1363</v>
      </c>
      <c r="F93" s="9"/>
    </row>
    <row r="94" spans="1:6" x14ac:dyDescent="0.3">
      <c r="A94" s="171" t="s">
        <v>100</v>
      </c>
      <c r="B94" s="171" t="s">
        <v>108</v>
      </c>
      <c r="C94" s="171" t="s">
        <v>109</v>
      </c>
      <c r="D94" s="9" t="str">
        <f t="shared" si="1"/>
        <v>COVID PPE otherHeavy duty apronApron, protection, plastic, reusable</v>
      </c>
      <c r="E94" s="9" t="s">
        <v>1363</v>
      </c>
      <c r="F94" s="9"/>
    </row>
    <row r="95" spans="1:6" x14ac:dyDescent="0.3">
      <c r="A95" s="171" t="s">
        <v>100</v>
      </c>
      <c r="B95" s="171" t="s">
        <v>110</v>
      </c>
      <c r="C95" s="171" t="s">
        <v>111</v>
      </c>
      <c r="D95" s="9" t="str">
        <f t="shared" si="1"/>
        <v>COVID PPE otherHeavy duty glovesGloves, Heavy-duty, rubber/nitrile, pair</v>
      </c>
      <c r="E95" s="9" t="s">
        <v>1363</v>
      </c>
      <c r="F95" s="9"/>
    </row>
    <row r="96" spans="1:6" x14ac:dyDescent="0.3">
      <c r="A96" s="171" t="s">
        <v>100</v>
      </c>
      <c r="B96" s="171" t="s">
        <v>112</v>
      </c>
      <c r="C96" s="171" t="s">
        <v>113</v>
      </c>
      <c r="D96" s="9" t="str">
        <f t="shared" si="1"/>
        <v>COVID PPE otherOther COVID consumablesOther - Enter details in Comments</v>
      </c>
      <c r="E96" s="9" t="s">
        <v>1363</v>
      </c>
      <c r="F96" s="9"/>
    </row>
    <row r="97" spans="1:6" x14ac:dyDescent="0.3">
      <c r="A97" s="171" t="s">
        <v>100</v>
      </c>
      <c r="B97" s="171" t="s">
        <v>114</v>
      </c>
      <c r="C97" s="171" t="s">
        <v>115</v>
      </c>
      <c r="D97" s="9" t="str">
        <f t="shared" si="1"/>
        <v>COVID PPE otherSurgical capCap, surgical, bouffant, non-woven, box 100</v>
      </c>
      <c r="E97" s="9" t="s">
        <v>1363</v>
      </c>
      <c r="F97" s="9"/>
    </row>
    <row r="98" spans="1:6" x14ac:dyDescent="0.3">
      <c r="A98" s="171" t="s">
        <v>116</v>
      </c>
      <c r="B98" s="171" t="s">
        <v>117</v>
      </c>
      <c r="C98" s="171" t="s">
        <v>118</v>
      </c>
      <c r="D98" s="9" t="str">
        <f t="shared" si="1"/>
        <v>COVID Tests or Antibody Rapid Diagnostic Test Ab RDTSARS CoV 2 Ab Rapid Test kitSARS-CoV-2 - Generic Rapid Antibody Diagnostic Test Kit - 1 test</v>
      </c>
      <c r="E98" s="9" t="s">
        <v>1363</v>
      </c>
      <c r="F98" s="9"/>
    </row>
    <row r="99" spans="1:6" x14ac:dyDescent="0.3">
      <c r="A99" s="171" t="s">
        <v>119</v>
      </c>
      <c r="B99" s="171" t="s">
        <v>120</v>
      </c>
      <c r="C99" s="171" t="s">
        <v>121</v>
      </c>
      <c r="D99" s="9" t="str">
        <f t="shared" si="1"/>
        <v>COVID Tests or Antigen Rapid Diagnostic Test Ag RDTSARS CoV 2 Ag Rapid Test kitSARS-CoV-2 - Generic Rapid Antigen Diagnostic Test Kit - 1 test</v>
      </c>
      <c r="E99" s="9" t="s">
        <v>1363</v>
      </c>
      <c r="F99" s="9"/>
    </row>
    <row r="100" spans="1:6" x14ac:dyDescent="0.3">
      <c r="A100" s="171" t="s">
        <v>122</v>
      </c>
      <c r="B100" s="171" t="s">
        <v>123</v>
      </c>
      <c r="C100" s="171" t="s">
        <v>124</v>
      </c>
      <c r="D100" s="9" t="str">
        <f t="shared" si="1"/>
        <v>GeneXpert Equipment for C19RMGeneXpert EquipmentGeneXpert 1-module Edge with tablet, barcode reader and auxiliary batteries</v>
      </c>
      <c r="E100" s="9" t="s">
        <v>1363</v>
      </c>
      <c r="F100" s="9"/>
    </row>
    <row r="101" spans="1:6" x14ac:dyDescent="0.3">
      <c r="A101" s="171" t="s">
        <v>122</v>
      </c>
      <c r="B101" s="171" t="s">
        <v>123</v>
      </c>
      <c r="C101" s="171" t="s">
        <v>125</v>
      </c>
      <c r="D101" s="9" t="str">
        <f t="shared" si="1"/>
        <v>GeneXpert Equipment for C19RMGeneXpert EquipmentGeneXpert IV-2 modules with desktop computer and barcode reader</v>
      </c>
      <c r="E101" s="9" t="s">
        <v>1363</v>
      </c>
      <c r="F101" s="9"/>
    </row>
    <row r="102" spans="1:6" x14ac:dyDescent="0.3">
      <c r="A102" s="171" t="s">
        <v>122</v>
      </c>
      <c r="B102" s="171" t="s">
        <v>123</v>
      </c>
      <c r="C102" s="171" t="s">
        <v>126</v>
      </c>
      <c r="D102" s="9" t="str">
        <f t="shared" si="1"/>
        <v>GeneXpert Equipment for C19RMGeneXpert EquipmentGeneXpert IV-2 modules with laptop computer and barcode reader</v>
      </c>
      <c r="E102" s="9" t="s">
        <v>1363</v>
      </c>
      <c r="F102" s="9"/>
    </row>
    <row r="103" spans="1:6" x14ac:dyDescent="0.3">
      <c r="A103" s="171" t="s">
        <v>122</v>
      </c>
      <c r="B103" s="171" t="s">
        <v>123</v>
      </c>
      <c r="C103" s="171" t="s">
        <v>127</v>
      </c>
      <c r="D103" s="9" t="str">
        <f t="shared" si="1"/>
        <v>GeneXpert Equipment for C19RMGeneXpert EquipmentGeneXpert IV-4 modules with desktop computer and barcode reader</v>
      </c>
      <c r="E103" s="9" t="s">
        <v>1363</v>
      </c>
      <c r="F103" s="9"/>
    </row>
    <row r="104" spans="1:6" x14ac:dyDescent="0.3">
      <c r="A104" s="171" t="s">
        <v>122</v>
      </c>
      <c r="B104" s="171" t="s">
        <v>123</v>
      </c>
      <c r="C104" s="171" t="s">
        <v>128</v>
      </c>
      <c r="D104" s="9" t="str">
        <f t="shared" si="1"/>
        <v>GeneXpert Equipment for C19RMGeneXpert EquipmentGeneXpert IV-4 modules with laptop computer and barcode reader</v>
      </c>
      <c r="E104" s="9" t="s">
        <v>1363</v>
      </c>
      <c r="F104" s="9"/>
    </row>
    <row r="105" spans="1:6" x14ac:dyDescent="0.3">
      <c r="A105" s="171" t="s">
        <v>122</v>
      </c>
      <c r="B105" s="171" t="s">
        <v>123</v>
      </c>
      <c r="C105" s="171" t="s">
        <v>129</v>
      </c>
      <c r="D105" s="9" t="str">
        <f t="shared" si="1"/>
        <v>GeneXpert Equipment for C19RMGeneXpert EquipmentGeneXpert XVI-16 modules with desktop computer and barcode reader</v>
      </c>
      <c r="E105" s="9" t="s">
        <v>1363</v>
      </c>
      <c r="F105" s="9"/>
    </row>
    <row r="106" spans="1:6" x14ac:dyDescent="0.3">
      <c r="A106" s="171" t="s">
        <v>122</v>
      </c>
      <c r="B106" s="171" t="s">
        <v>123</v>
      </c>
      <c r="C106" s="171" t="s">
        <v>130</v>
      </c>
      <c r="D106" s="9" t="str">
        <f t="shared" si="1"/>
        <v>GeneXpert Equipment for C19RMGeneXpert EquipmentGeneXpert XVI-16 modules with laptop computer and barcode reader</v>
      </c>
      <c r="E106" s="9" t="s">
        <v>1363</v>
      </c>
      <c r="F106" s="9"/>
    </row>
    <row r="107" spans="1:6" x14ac:dyDescent="0.3">
      <c r="A107" s="171" t="s">
        <v>122</v>
      </c>
      <c r="B107" s="171" t="s">
        <v>123</v>
      </c>
      <c r="C107" s="171" t="s">
        <v>16</v>
      </c>
      <c r="D107" s="9" t="str">
        <f t="shared" si="1"/>
        <v>GeneXpert Equipment for C19RMGeneXpert EquipmentSpare parts and accessories</v>
      </c>
      <c r="E107" s="9" t="s">
        <v>1363</v>
      </c>
      <c r="F107" s="9"/>
    </row>
    <row r="108" spans="1:6" x14ac:dyDescent="0.3">
      <c r="A108" s="171" t="s">
        <v>122</v>
      </c>
      <c r="B108" s="171" t="s">
        <v>123</v>
      </c>
      <c r="C108" s="171" t="s">
        <v>17</v>
      </c>
      <c r="D108" s="9" t="str">
        <f t="shared" si="1"/>
        <v>GeneXpert Equipment for C19RMGeneXpert EquipmentWarranty, maintenance and service</v>
      </c>
      <c r="E108" s="9" t="s">
        <v>1363</v>
      </c>
      <c r="F108" s="9"/>
    </row>
    <row r="109" spans="1:6" x14ac:dyDescent="0.3">
      <c r="A109" s="172" t="s">
        <v>131</v>
      </c>
      <c r="B109" s="172" t="s">
        <v>132</v>
      </c>
      <c r="C109" s="172" t="s">
        <v>74</v>
      </c>
      <c r="D109" s="9" t="str">
        <f t="shared" si="1"/>
        <v>Genomic surveillance or sequencingReagents for sequencingEnter details in Comments</v>
      </c>
      <c r="E109" s="9" t="s">
        <v>1363</v>
      </c>
      <c r="F109" s="9"/>
    </row>
    <row r="110" spans="1:6" x14ac:dyDescent="0.3">
      <c r="A110" s="172" t="s">
        <v>131</v>
      </c>
      <c r="B110" s="172" t="s">
        <v>133</v>
      </c>
      <c r="C110" s="172" t="s">
        <v>134</v>
      </c>
      <c r="D110" s="9" t="str">
        <f t="shared" si="1"/>
        <v>Genomic surveillance or sequencingSample CollectionContainer, sharps, leak-resistant, with lid</v>
      </c>
      <c r="E110" s="9" t="s">
        <v>1363</v>
      </c>
      <c r="F110" s="9"/>
    </row>
    <row r="111" spans="1:6" x14ac:dyDescent="0.3">
      <c r="A111" s="172" t="s">
        <v>131</v>
      </c>
      <c r="B111" s="172" t="s">
        <v>133</v>
      </c>
      <c r="C111" s="172" t="s">
        <v>135</v>
      </c>
      <c r="D111" s="9" t="str">
        <f t="shared" si="1"/>
        <v>Genomic surveillance or sequencingSample CollectionNeedles and Syringes</v>
      </c>
      <c r="E111" s="9" t="s">
        <v>1363</v>
      </c>
      <c r="F111" s="9"/>
    </row>
    <row r="112" spans="1:6" x14ac:dyDescent="0.3">
      <c r="A112" s="172" t="s">
        <v>131</v>
      </c>
      <c r="B112" s="172" t="s">
        <v>133</v>
      </c>
      <c r="C112" s="172" t="s">
        <v>32</v>
      </c>
      <c r="D112" s="9" t="str">
        <f t="shared" si="1"/>
        <v>Genomic surveillance or sequencingSample CollectionSample collection kit: swab and viral transport medium</v>
      </c>
      <c r="E112" s="9" t="s">
        <v>1363</v>
      </c>
      <c r="F112" s="9"/>
    </row>
    <row r="113" spans="1:6" x14ac:dyDescent="0.3">
      <c r="A113" s="172" t="s">
        <v>131</v>
      </c>
      <c r="B113" s="172" t="s">
        <v>133</v>
      </c>
      <c r="C113" s="172" t="s">
        <v>136</v>
      </c>
      <c r="D113" s="9" t="str">
        <f t="shared" si="1"/>
        <v>Genomic surveillance or sequencingSample CollectionTriple packaging boxes for transport</v>
      </c>
      <c r="E113" s="9" t="s">
        <v>1363</v>
      </c>
      <c r="F113" s="9"/>
    </row>
    <row r="114" spans="1:6" x14ac:dyDescent="0.3">
      <c r="A114" s="172" t="s">
        <v>131</v>
      </c>
      <c r="B114" s="172" t="s">
        <v>137</v>
      </c>
      <c r="C114" s="172" t="s">
        <v>15</v>
      </c>
      <c r="D114" s="9" t="str">
        <f t="shared" si="1"/>
        <v>Genomic surveillance or sequencingSequencing analyzersEquipment</v>
      </c>
      <c r="E114" s="9" t="s">
        <v>1363</v>
      </c>
      <c r="F114" s="9"/>
    </row>
    <row r="115" spans="1:6" x14ac:dyDescent="0.3">
      <c r="A115" s="172" t="s">
        <v>131</v>
      </c>
      <c r="B115" s="172" t="s">
        <v>137</v>
      </c>
      <c r="C115" s="172" t="s">
        <v>16</v>
      </c>
      <c r="D115" s="9" t="str">
        <f t="shared" si="1"/>
        <v>Genomic surveillance or sequencingSequencing analyzersSpare parts and accessories</v>
      </c>
      <c r="E115" s="9" t="s">
        <v>1363</v>
      </c>
      <c r="F115" s="9"/>
    </row>
    <row r="116" spans="1:6" x14ac:dyDescent="0.3">
      <c r="A116" s="172" t="s">
        <v>131</v>
      </c>
      <c r="B116" s="172" t="s">
        <v>137</v>
      </c>
      <c r="C116" s="172" t="s">
        <v>17</v>
      </c>
      <c r="D116" s="9" t="str">
        <f t="shared" si="1"/>
        <v>Genomic surveillance or sequencingSequencing analyzersWarranty, maintenance and service</v>
      </c>
      <c r="E116" s="9" t="s">
        <v>1363</v>
      </c>
      <c r="F116" s="9"/>
    </row>
    <row r="117" spans="1:6" x14ac:dyDescent="0.3">
      <c r="A117" s="171" t="s">
        <v>138</v>
      </c>
      <c r="B117" s="171" t="s">
        <v>139</v>
      </c>
      <c r="C117" s="171" t="s">
        <v>15</v>
      </c>
      <c r="D117" s="9" t="str">
        <f t="shared" si="1"/>
        <v>Laboratory EquipmentAutoclave for laboratoryEquipment</v>
      </c>
      <c r="E117" s="9" t="s">
        <v>1367</v>
      </c>
      <c r="F117" s="9"/>
    </row>
    <row r="118" spans="1:6" x14ac:dyDescent="0.3">
      <c r="A118" s="171" t="s">
        <v>138</v>
      </c>
      <c r="B118" s="171" t="s">
        <v>139</v>
      </c>
      <c r="C118" s="171" t="s">
        <v>16</v>
      </c>
      <c r="D118" s="9" t="str">
        <f t="shared" si="1"/>
        <v>Laboratory EquipmentAutoclave for laboratorySpare parts and accessories</v>
      </c>
      <c r="E118" s="9" t="s">
        <v>1367</v>
      </c>
      <c r="F118" s="9"/>
    </row>
    <row r="119" spans="1:6" x14ac:dyDescent="0.3">
      <c r="A119" s="171" t="s">
        <v>138</v>
      </c>
      <c r="B119" s="171" t="s">
        <v>139</v>
      </c>
      <c r="C119" s="171" t="s">
        <v>17</v>
      </c>
      <c r="D119" s="9" t="str">
        <f t="shared" si="1"/>
        <v>Laboratory EquipmentAutoclave for laboratoryWarranty, maintenance and service</v>
      </c>
      <c r="E119" s="9" t="s">
        <v>1367</v>
      </c>
      <c r="F119" s="9"/>
    </row>
    <row r="120" spans="1:6" x14ac:dyDescent="0.3">
      <c r="A120" s="171" t="s">
        <v>138</v>
      </c>
      <c r="B120" s="171" t="s">
        <v>149</v>
      </c>
      <c r="C120" s="171" t="s">
        <v>15</v>
      </c>
      <c r="D120" s="9" t="str">
        <f t="shared" si="1"/>
        <v>Laboratory EquipmentBiological Safety Cabinet BSL IIEquipment</v>
      </c>
      <c r="E120" s="9" t="s">
        <v>1367</v>
      </c>
      <c r="F120" s="9"/>
    </row>
    <row r="121" spans="1:6" x14ac:dyDescent="0.3">
      <c r="A121" s="171" t="s">
        <v>138</v>
      </c>
      <c r="B121" s="171" t="s">
        <v>149</v>
      </c>
      <c r="C121" s="171" t="s">
        <v>16</v>
      </c>
      <c r="D121" s="9" t="str">
        <f t="shared" si="1"/>
        <v>Laboratory EquipmentBiological Safety Cabinet BSL IISpare parts and accessories</v>
      </c>
      <c r="E121" s="9" t="s">
        <v>1367</v>
      </c>
      <c r="F121" s="9"/>
    </row>
    <row r="122" spans="1:6" x14ac:dyDescent="0.3">
      <c r="A122" s="171" t="s">
        <v>138</v>
      </c>
      <c r="B122" s="171" t="s">
        <v>149</v>
      </c>
      <c r="C122" s="171" t="s">
        <v>17</v>
      </c>
      <c r="D122" s="9" t="str">
        <f t="shared" si="1"/>
        <v>Laboratory EquipmentBiological Safety Cabinet BSL IIWarranty, maintenance and service</v>
      </c>
      <c r="E122" s="9" t="s">
        <v>1367</v>
      </c>
      <c r="F122" s="9"/>
    </row>
    <row r="123" spans="1:6" x14ac:dyDescent="0.3">
      <c r="A123" s="171" t="s">
        <v>138</v>
      </c>
      <c r="B123" s="171" t="s">
        <v>150</v>
      </c>
      <c r="C123" s="171" t="s">
        <v>15</v>
      </c>
      <c r="D123" s="9" t="str">
        <f t="shared" si="1"/>
        <v>Laboratory EquipmentCentrifugesEquipment</v>
      </c>
      <c r="E123" s="9" t="s">
        <v>1367</v>
      </c>
      <c r="F123" s="9"/>
    </row>
    <row r="124" spans="1:6" x14ac:dyDescent="0.3">
      <c r="A124" s="171" t="s">
        <v>138</v>
      </c>
      <c r="B124" s="171" t="s">
        <v>150</v>
      </c>
      <c r="C124" s="171" t="s">
        <v>16</v>
      </c>
      <c r="D124" s="9" t="str">
        <f t="shared" si="1"/>
        <v>Laboratory EquipmentCentrifugesSpare parts and accessories</v>
      </c>
      <c r="E124" s="9" t="s">
        <v>1367</v>
      </c>
      <c r="F124" s="9"/>
    </row>
    <row r="125" spans="1:6" x14ac:dyDescent="0.3">
      <c r="A125" s="171" t="s">
        <v>138</v>
      </c>
      <c r="B125" s="171" t="s">
        <v>150</v>
      </c>
      <c r="C125" s="171" t="s">
        <v>17</v>
      </c>
      <c r="D125" s="9" t="str">
        <f t="shared" si="1"/>
        <v>Laboratory EquipmentCentrifugesWarranty, maintenance and service</v>
      </c>
      <c r="E125" s="9" t="s">
        <v>1367</v>
      </c>
      <c r="F125" s="9"/>
    </row>
    <row r="126" spans="1:6" x14ac:dyDescent="0.3">
      <c r="A126" s="171" t="s">
        <v>138</v>
      </c>
      <c r="B126" s="171" t="s">
        <v>151</v>
      </c>
      <c r="C126" s="171" t="s">
        <v>15</v>
      </c>
      <c r="D126" s="9" t="str">
        <f t="shared" si="1"/>
        <v>Laboratory EquipmentEquipment otherEquipment</v>
      </c>
      <c r="E126" s="9" t="s">
        <v>1367</v>
      </c>
      <c r="F126" s="9"/>
    </row>
    <row r="127" spans="1:6" x14ac:dyDescent="0.3">
      <c r="A127" s="171" t="s">
        <v>138</v>
      </c>
      <c r="B127" s="171" t="s">
        <v>151</v>
      </c>
      <c r="C127" s="171" t="s">
        <v>16</v>
      </c>
      <c r="D127" s="9" t="str">
        <f t="shared" si="1"/>
        <v>Laboratory EquipmentEquipment otherSpare parts and accessories</v>
      </c>
      <c r="E127" s="9" t="s">
        <v>1367</v>
      </c>
      <c r="F127" s="9"/>
    </row>
    <row r="128" spans="1:6" x14ac:dyDescent="0.3">
      <c r="A128" s="171" t="s">
        <v>138</v>
      </c>
      <c r="B128" s="171" t="s">
        <v>151</v>
      </c>
      <c r="C128" s="171" t="s">
        <v>17</v>
      </c>
      <c r="D128" s="9" t="str">
        <f t="shared" si="1"/>
        <v>Laboratory EquipmentEquipment otherWarranty, maintenance and service</v>
      </c>
      <c r="E128" s="9" t="s">
        <v>1367</v>
      </c>
      <c r="F128" s="9"/>
    </row>
    <row r="129" spans="1:6" x14ac:dyDescent="0.3">
      <c r="A129" s="171" t="s">
        <v>138</v>
      </c>
      <c r="B129" s="171" t="s">
        <v>152</v>
      </c>
      <c r="C129" s="171" t="s">
        <v>15</v>
      </c>
      <c r="D129" s="9" t="str">
        <f t="shared" si="1"/>
        <v>Laboratory EquipmentGlove boxEquipment</v>
      </c>
      <c r="E129" s="9" t="s">
        <v>1367</v>
      </c>
      <c r="F129" s="9"/>
    </row>
    <row r="130" spans="1:6" x14ac:dyDescent="0.3">
      <c r="A130" s="171" t="s">
        <v>138</v>
      </c>
      <c r="B130" s="171" t="s">
        <v>152</v>
      </c>
      <c r="C130" s="171" t="s">
        <v>16</v>
      </c>
      <c r="D130" s="9" t="str">
        <f t="shared" si="1"/>
        <v>Laboratory EquipmentGlove boxSpare parts and accessories</v>
      </c>
      <c r="E130" s="9" t="s">
        <v>1367</v>
      </c>
      <c r="F130" s="9"/>
    </row>
    <row r="131" spans="1:6" x14ac:dyDescent="0.3">
      <c r="A131" s="171" t="s">
        <v>138</v>
      </c>
      <c r="B131" s="171" t="s">
        <v>152</v>
      </c>
      <c r="C131" s="171" t="s">
        <v>17</v>
      </c>
      <c r="D131" s="9" t="str">
        <f t="shared" ref="D131:D194" si="2">CONCATENATE(A131,B131,C131)</f>
        <v>Laboratory EquipmentGlove boxWarranty, maintenance and service</v>
      </c>
      <c r="E131" s="9" t="s">
        <v>1367</v>
      </c>
      <c r="F131" s="9"/>
    </row>
    <row r="132" spans="1:6" x14ac:dyDescent="0.3">
      <c r="A132" s="171" t="s">
        <v>138</v>
      </c>
      <c r="B132" s="171" t="s">
        <v>153</v>
      </c>
      <c r="C132" s="171" t="s">
        <v>15</v>
      </c>
      <c r="D132" s="9" t="str">
        <f t="shared" si="2"/>
        <v>Laboratory EquipmentIncubatorEquipment</v>
      </c>
      <c r="E132" s="9" t="s">
        <v>1367</v>
      </c>
      <c r="F132" s="9"/>
    </row>
    <row r="133" spans="1:6" x14ac:dyDescent="0.3">
      <c r="A133" s="171" t="s">
        <v>138</v>
      </c>
      <c r="B133" s="171" t="s">
        <v>153</v>
      </c>
      <c r="C133" s="171" t="s">
        <v>16</v>
      </c>
      <c r="D133" s="9" t="str">
        <f t="shared" si="2"/>
        <v>Laboratory EquipmentIncubatorSpare parts and accessories</v>
      </c>
      <c r="E133" s="9" t="s">
        <v>1367</v>
      </c>
      <c r="F133" s="9"/>
    </row>
    <row r="134" spans="1:6" x14ac:dyDescent="0.3">
      <c r="A134" s="171" t="s">
        <v>138</v>
      </c>
      <c r="B134" s="171" t="s">
        <v>153</v>
      </c>
      <c r="C134" s="171" t="s">
        <v>17</v>
      </c>
      <c r="D134" s="9" t="str">
        <f t="shared" si="2"/>
        <v>Laboratory EquipmentIncubatorWarranty, maintenance and service</v>
      </c>
      <c r="E134" s="9" t="s">
        <v>1367</v>
      </c>
      <c r="F134" s="9"/>
    </row>
    <row r="135" spans="1:6" x14ac:dyDescent="0.3">
      <c r="A135" s="171" t="s">
        <v>138</v>
      </c>
      <c r="B135" s="171" t="s">
        <v>154</v>
      </c>
      <c r="C135" s="171" t="s">
        <v>15</v>
      </c>
      <c r="D135" s="9" t="str">
        <f t="shared" si="2"/>
        <v>Laboratory EquipmentLaboratory freezerEquipment</v>
      </c>
      <c r="E135" s="9" t="s">
        <v>1367</v>
      </c>
      <c r="F135" s="9"/>
    </row>
    <row r="136" spans="1:6" x14ac:dyDescent="0.3">
      <c r="A136" s="171" t="s">
        <v>138</v>
      </c>
      <c r="B136" s="171" t="s">
        <v>154</v>
      </c>
      <c r="C136" s="171" t="s">
        <v>16</v>
      </c>
      <c r="D136" s="9" t="str">
        <f t="shared" si="2"/>
        <v>Laboratory EquipmentLaboratory freezerSpare parts and accessories</v>
      </c>
      <c r="E136" s="9" t="s">
        <v>1367</v>
      </c>
      <c r="F136" s="9"/>
    </row>
    <row r="137" spans="1:6" x14ac:dyDescent="0.3">
      <c r="A137" s="171" t="s">
        <v>138</v>
      </c>
      <c r="B137" s="171" t="s">
        <v>154</v>
      </c>
      <c r="C137" s="171" t="s">
        <v>17</v>
      </c>
      <c r="D137" s="9" t="str">
        <f t="shared" si="2"/>
        <v>Laboratory EquipmentLaboratory freezerWarranty, maintenance and service</v>
      </c>
      <c r="E137" s="9" t="s">
        <v>1367</v>
      </c>
      <c r="F137" s="9"/>
    </row>
    <row r="138" spans="1:6" x14ac:dyDescent="0.3">
      <c r="A138" s="171" t="s">
        <v>138</v>
      </c>
      <c r="B138" s="172" t="s">
        <v>155</v>
      </c>
      <c r="C138" s="172" t="s">
        <v>15</v>
      </c>
      <c r="D138" s="9" t="str">
        <f t="shared" si="2"/>
        <v>Laboratory EquipmentLaboratory freezer ultra lowEquipment</v>
      </c>
      <c r="E138" s="9" t="s">
        <v>1367</v>
      </c>
      <c r="F138" s="9"/>
    </row>
    <row r="139" spans="1:6" x14ac:dyDescent="0.3">
      <c r="A139" s="171" t="s">
        <v>138</v>
      </c>
      <c r="B139" s="172" t="s">
        <v>155</v>
      </c>
      <c r="C139" s="172" t="s">
        <v>16</v>
      </c>
      <c r="D139" s="9" t="str">
        <f t="shared" si="2"/>
        <v>Laboratory EquipmentLaboratory freezer ultra lowSpare parts and accessories</v>
      </c>
      <c r="E139" s="9" t="s">
        <v>1367</v>
      </c>
      <c r="F139" s="9"/>
    </row>
    <row r="140" spans="1:6" x14ac:dyDescent="0.3">
      <c r="A140" s="171" t="s">
        <v>138</v>
      </c>
      <c r="B140" s="172" t="s">
        <v>155</v>
      </c>
      <c r="C140" s="172" t="s">
        <v>17</v>
      </c>
      <c r="D140" s="9" t="str">
        <f t="shared" si="2"/>
        <v>Laboratory EquipmentLaboratory freezer ultra lowWarranty, maintenance and service</v>
      </c>
      <c r="E140" s="9" t="s">
        <v>1367</v>
      </c>
      <c r="F140" s="9"/>
    </row>
    <row r="141" spans="1:6" x14ac:dyDescent="0.3">
      <c r="A141" s="171" t="s">
        <v>138</v>
      </c>
      <c r="B141" s="171" t="s">
        <v>156</v>
      </c>
      <c r="C141" s="171" t="s">
        <v>15</v>
      </c>
      <c r="D141" s="9" t="str">
        <f t="shared" si="2"/>
        <v>Laboratory EquipmentLaboratory refrigeratorEquipment</v>
      </c>
      <c r="E141" s="9" t="s">
        <v>1367</v>
      </c>
      <c r="F141" s="9"/>
    </row>
    <row r="142" spans="1:6" x14ac:dyDescent="0.3">
      <c r="A142" s="171" t="s">
        <v>138</v>
      </c>
      <c r="B142" s="171" t="s">
        <v>156</v>
      </c>
      <c r="C142" s="171" t="s">
        <v>16</v>
      </c>
      <c r="D142" s="9" t="str">
        <f t="shared" si="2"/>
        <v>Laboratory EquipmentLaboratory refrigeratorSpare parts and accessories</v>
      </c>
      <c r="E142" s="9" t="s">
        <v>1367</v>
      </c>
      <c r="F142" s="9"/>
    </row>
    <row r="143" spans="1:6" x14ac:dyDescent="0.3">
      <c r="A143" s="171" t="s">
        <v>138</v>
      </c>
      <c r="B143" s="171" t="s">
        <v>156</v>
      </c>
      <c r="C143" s="171" t="s">
        <v>17</v>
      </c>
      <c r="D143" s="9" t="str">
        <f t="shared" si="2"/>
        <v>Laboratory EquipmentLaboratory refrigeratorWarranty, maintenance and service</v>
      </c>
      <c r="E143" s="9" t="s">
        <v>1367</v>
      </c>
      <c r="F143" s="9"/>
    </row>
    <row r="144" spans="1:6" x14ac:dyDescent="0.3">
      <c r="A144" s="171" t="s">
        <v>138</v>
      </c>
      <c r="B144" s="171" t="s">
        <v>157</v>
      </c>
      <c r="C144" s="171" t="s">
        <v>15</v>
      </c>
      <c r="D144" s="9" t="str">
        <f t="shared" si="2"/>
        <v>Laboratory EquipmentMicrocentrifugeEquipment</v>
      </c>
      <c r="E144" s="9" t="s">
        <v>1367</v>
      </c>
      <c r="F144" s="9"/>
    </row>
    <row r="145" spans="1:6" x14ac:dyDescent="0.3">
      <c r="A145" s="171" t="s">
        <v>138</v>
      </c>
      <c r="B145" s="171" t="s">
        <v>157</v>
      </c>
      <c r="C145" s="171" t="s">
        <v>16</v>
      </c>
      <c r="D145" s="9" t="str">
        <f t="shared" si="2"/>
        <v>Laboratory EquipmentMicrocentrifugeSpare parts and accessories</v>
      </c>
      <c r="E145" s="9" t="s">
        <v>1367</v>
      </c>
      <c r="F145" s="9"/>
    </row>
    <row r="146" spans="1:6" x14ac:dyDescent="0.3">
      <c r="A146" s="171" t="s">
        <v>138</v>
      </c>
      <c r="B146" s="171" t="s">
        <v>157</v>
      </c>
      <c r="C146" s="171" t="s">
        <v>17</v>
      </c>
      <c r="D146" s="9" t="str">
        <f t="shared" si="2"/>
        <v>Laboratory EquipmentMicrocentrifugeWarranty, maintenance and service</v>
      </c>
      <c r="E146" s="9" t="s">
        <v>1367</v>
      </c>
      <c r="F146" s="9"/>
    </row>
    <row r="147" spans="1:6" x14ac:dyDescent="0.3">
      <c r="A147" s="171" t="s">
        <v>138</v>
      </c>
      <c r="B147" s="171" t="s">
        <v>158</v>
      </c>
      <c r="C147" s="171" t="s">
        <v>15</v>
      </c>
      <c r="D147" s="9" t="str">
        <f t="shared" si="2"/>
        <v>Laboratory EquipmentRefrigerated bench top centrifugeEquipment</v>
      </c>
      <c r="E147" s="9" t="s">
        <v>1367</v>
      </c>
      <c r="F147" s="9"/>
    </row>
    <row r="148" spans="1:6" x14ac:dyDescent="0.3">
      <c r="A148" s="171" t="s">
        <v>138</v>
      </c>
      <c r="B148" s="171" t="s">
        <v>158</v>
      </c>
      <c r="C148" s="171" t="s">
        <v>16</v>
      </c>
      <c r="D148" s="9" t="str">
        <f t="shared" si="2"/>
        <v>Laboratory EquipmentRefrigerated bench top centrifugeSpare parts and accessories</v>
      </c>
      <c r="E148" s="9" t="s">
        <v>1367</v>
      </c>
      <c r="F148" s="9"/>
    </row>
    <row r="149" spans="1:6" x14ac:dyDescent="0.3">
      <c r="A149" s="171" t="s">
        <v>138</v>
      </c>
      <c r="B149" s="171" t="s">
        <v>158</v>
      </c>
      <c r="C149" s="171" t="s">
        <v>17</v>
      </c>
      <c r="D149" s="9" t="str">
        <f t="shared" si="2"/>
        <v>Laboratory EquipmentRefrigerated bench top centrifugeWarranty, maintenance and service</v>
      </c>
      <c r="E149" s="9" t="s">
        <v>1367</v>
      </c>
      <c r="F149" s="9"/>
    </row>
    <row r="150" spans="1:6" x14ac:dyDescent="0.3">
      <c r="A150" s="171" t="s">
        <v>138</v>
      </c>
      <c r="B150" s="171" t="s">
        <v>159</v>
      </c>
      <c r="C150" s="171" t="s">
        <v>15</v>
      </c>
      <c r="D150" s="9" t="str">
        <f t="shared" si="2"/>
        <v>Laboratory EquipmentThermoblockEquipment</v>
      </c>
      <c r="E150" s="9" t="s">
        <v>1367</v>
      </c>
      <c r="F150" s="9"/>
    </row>
    <row r="151" spans="1:6" x14ac:dyDescent="0.3">
      <c r="A151" s="171" t="s">
        <v>138</v>
      </c>
      <c r="B151" s="171" t="s">
        <v>159</v>
      </c>
      <c r="C151" s="171" t="s">
        <v>16</v>
      </c>
      <c r="D151" s="9" t="str">
        <f t="shared" si="2"/>
        <v>Laboratory EquipmentThermoblockSpare parts and accessories</v>
      </c>
      <c r="E151" s="9" t="s">
        <v>1367</v>
      </c>
      <c r="F151" s="9"/>
    </row>
    <row r="152" spans="1:6" x14ac:dyDescent="0.3">
      <c r="A152" s="171" t="s">
        <v>138</v>
      </c>
      <c r="B152" s="171" t="s">
        <v>159</v>
      </c>
      <c r="C152" s="171" t="s">
        <v>17</v>
      </c>
      <c r="D152" s="9" t="str">
        <f t="shared" si="2"/>
        <v>Laboratory EquipmentThermoblockWarranty, maintenance and service</v>
      </c>
      <c r="E152" s="9" t="s">
        <v>1367</v>
      </c>
      <c r="F152" s="9"/>
    </row>
    <row r="153" spans="1:6" x14ac:dyDescent="0.3">
      <c r="A153" s="171" t="s">
        <v>138</v>
      </c>
      <c r="B153" s="171" t="s">
        <v>160</v>
      </c>
      <c r="C153" s="171" t="s">
        <v>15</v>
      </c>
      <c r="D153" s="9" t="str">
        <f t="shared" si="2"/>
        <v>Laboratory EquipmentVortexEquipment</v>
      </c>
      <c r="E153" s="9" t="s">
        <v>1367</v>
      </c>
      <c r="F153" s="9"/>
    </row>
    <row r="154" spans="1:6" x14ac:dyDescent="0.3">
      <c r="A154" s="171" t="s">
        <v>138</v>
      </c>
      <c r="B154" s="171" t="s">
        <v>160</v>
      </c>
      <c r="C154" s="171" t="s">
        <v>16</v>
      </c>
      <c r="D154" s="9" t="str">
        <f t="shared" si="2"/>
        <v>Laboratory EquipmentVortexSpare parts and accessories</v>
      </c>
      <c r="E154" s="9" t="s">
        <v>1367</v>
      </c>
      <c r="F154" s="9"/>
    </row>
    <row r="155" spans="1:6" x14ac:dyDescent="0.3">
      <c r="A155" s="171" t="s">
        <v>138</v>
      </c>
      <c r="B155" s="171" t="s">
        <v>160</v>
      </c>
      <c r="C155" s="171" t="s">
        <v>17</v>
      </c>
      <c r="D155" s="9" t="str">
        <f t="shared" si="2"/>
        <v>Laboratory EquipmentVortexWarranty, maintenance and service</v>
      </c>
      <c r="E155" s="9" t="s">
        <v>1367</v>
      </c>
      <c r="F155" s="9"/>
    </row>
    <row r="156" spans="1:6" x14ac:dyDescent="0.3">
      <c r="A156" s="171" t="s">
        <v>138</v>
      </c>
      <c r="B156" s="171" t="s">
        <v>140</v>
      </c>
      <c r="C156" s="171" t="s">
        <v>141</v>
      </c>
      <c r="D156" s="9" t="str">
        <f t="shared" si="2"/>
        <v>Laboratory EquipmentBi directional testingGeneXpert MTB/RIF Cartridge 10</v>
      </c>
      <c r="E156" s="9" t="s">
        <v>1370</v>
      </c>
      <c r="F156" s="9"/>
    </row>
    <row r="157" spans="1:6" x14ac:dyDescent="0.3">
      <c r="A157" s="171" t="s">
        <v>138</v>
      </c>
      <c r="B157" s="171" t="s">
        <v>140</v>
      </c>
      <c r="C157" s="171" t="s">
        <v>142</v>
      </c>
      <c r="D157" s="9" t="str">
        <f t="shared" si="2"/>
        <v>Laboratory EquipmentBi directional testingGeneXpert MTB/RIF Cartridge 50</v>
      </c>
      <c r="E157" s="9" t="s">
        <v>1370</v>
      </c>
      <c r="F157" s="9"/>
    </row>
    <row r="158" spans="1:6" x14ac:dyDescent="0.3">
      <c r="A158" s="171" t="s">
        <v>138</v>
      </c>
      <c r="B158" s="171" t="s">
        <v>140</v>
      </c>
      <c r="C158" s="171" t="s">
        <v>143</v>
      </c>
      <c r="D158" s="9" t="str">
        <f t="shared" si="2"/>
        <v>Laboratory EquipmentBi directional testingGeneXpert MTB/RIF ULTRA Cartridge 10</v>
      </c>
      <c r="E158" s="9" t="s">
        <v>1370</v>
      </c>
      <c r="F158" s="9"/>
    </row>
    <row r="159" spans="1:6" x14ac:dyDescent="0.3">
      <c r="A159" s="171" t="s">
        <v>138</v>
      </c>
      <c r="B159" s="171" t="s">
        <v>140</v>
      </c>
      <c r="C159" s="171" t="s">
        <v>144</v>
      </c>
      <c r="D159" s="9" t="str">
        <f t="shared" si="2"/>
        <v>Laboratory EquipmentBi directional testingGeneXpert MTB/RIF ULTRA Cartridge 50</v>
      </c>
      <c r="E159" s="9" t="s">
        <v>1370</v>
      </c>
      <c r="F159" s="9"/>
    </row>
    <row r="160" spans="1:6" x14ac:dyDescent="0.3">
      <c r="A160" s="171" t="s">
        <v>138</v>
      </c>
      <c r="B160" s="171" t="s">
        <v>140</v>
      </c>
      <c r="C160" s="171" t="s">
        <v>145</v>
      </c>
      <c r="D160" s="9" t="str">
        <f t="shared" si="2"/>
        <v>Laboratory EquipmentBi directional testingGeneXpert MTB/XDR Cartridge 10</v>
      </c>
      <c r="E160" s="9" t="s">
        <v>1370</v>
      </c>
      <c r="F160" s="9"/>
    </row>
    <row r="161" spans="1:6" x14ac:dyDescent="0.3">
      <c r="A161" s="171" t="s">
        <v>138</v>
      </c>
      <c r="B161" s="171" t="s">
        <v>140</v>
      </c>
      <c r="C161" s="171" t="s">
        <v>146</v>
      </c>
      <c r="D161" s="9" t="str">
        <f t="shared" si="2"/>
        <v>Laboratory EquipmentBi directional testingTruenat MTB 20 tests</v>
      </c>
      <c r="E161" s="9" t="s">
        <v>1370</v>
      </c>
      <c r="F161" s="9"/>
    </row>
    <row r="162" spans="1:6" x14ac:dyDescent="0.3">
      <c r="A162" s="171" t="s">
        <v>138</v>
      </c>
      <c r="B162" s="171" t="s">
        <v>140</v>
      </c>
      <c r="C162" s="171" t="s">
        <v>147</v>
      </c>
      <c r="D162" s="9" t="str">
        <f t="shared" si="2"/>
        <v>Laboratory EquipmentBi directional testingTruenat MTB Plus 20 tests</v>
      </c>
      <c r="E162" s="9" t="s">
        <v>1370</v>
      </c>
      <c r="F162" s="9"/>
    </row>
    <row r="163" spans="1:6" x14ac:dyDescent="0.3">
      <c r="A163" s="171" t="s">
        <v>138</v>
      </c>
      <c r="B163" s="171" t="s">
        <v>140</v>
      </c>
      <c r="C163" s="171" t="s">
        <v>148</v>
      </c>
      <c r="D163" s="9" t="str">
        <f t="shared" si="2"/>
        <v>Laboratory EquipmentBi directional testingTruenat MTB-RIF Dx 20 tests</v>
      </c>
      <c r="E163" s="9" t="s">
        <v>1370</v>
      </c>
      <c r="F163" s="9"/>
    </row>
    <row r="164" spans="1:6" x14ac:dyDescent="0.3">
      <c r="A164" s="171" t="s">
        <v>161</v>
      </c>
      <c r="B164" s="171" t="s">
        <v>21</v>
      </c>
      <c r="C164" s="171" t="s">
        <v>162</v>
      </c>
      <c r="D164" s="9" t="str">
        <f t="shared" si="2"/>
        <v>Medical Oxygen consumablesAirwayNasopharyngeal airway</v>
      </c>
      <c r="E164" s="9" t="s">
        <v>1372</v>
      </c>
      <c r="F164" s="9"/>
    </row>
    <row r="165" spans="1:6" x14ac:dyDescent="0.3">
      <c r="A165" s="171" t="s">
        <v>161</v>
      </c>
      <c r="B165" s="171" t="s">
        <v>21</v>
      </c>
      <c r="C165" s="171" t="s">
        <v>163</v>
      </c>
      <c r="D165" s="9" t="str">
        <f t="shared" si="2"/>
        <v>Medical Oxygen consumablesAirwayOropharyngeal airway,Guedel, sterile,single-use</v>
      </c>
      <c r="E165" s="9" t="s">
        <v>1372</v>
      </c>
      <c r="F165" s="9"/>
    </row>
    <row r="166" spans="1:6" x14ac:dyDescent="0.3">
      <c r="A166" s="171" t="s">
        <v>161</v>
      </c>
      <c r="B166" s="171" t="s">
        <v>164</v>
      </c>
      <c r="C166" s="171" t="s">
        <v>165</v>
      </c>
      <c r="D166" s="9" t="str">
        <f t="shared" si="2"/>
        <v>Medical Oxygen consumablesCO2 detectorColorimetric end tidal CO2 detector</v>
      </c>
      <c r="E166" s="9" t="s">
        <v>1372</v>
      </c>
      <c r="F166" s="9"/>
    </row>
    <row r="167" spans="1:6" x14ac:dyDescent="0.3">
      <c r="A167" s="171" t="s">
        <v>161</v>
      </c>
      <c r="B167" s="171" t="s">
        <v>166</v>
      </c>
      <c r="C167" s="171" t="s">
        <v>167</v>
      </c>
      <c r="D167" s="9" t="str">
        <f t="shared" si="2"/>
        <v>Medical Oxygen consumablesCricothyrotomySet, emergency, 6 mm, sterile, single use</v>
      </c>
      <c r="E167" s="9" t="s">
        <v>1372</v>
      </c>
      <c r="F167" s="9"/>
    </row>
    <row r="168" spans="1:6" x14ac:dyDescent="0.3">
      <c r="A168" s="171" t="s">
        <v>161</v>
      </c>
      <c r="B168" s="171" t="s">
        <v>168</v>
      </c>
      <c r="C168" s="171" t="s">
        <v>169</v>
      </c>
      <c r="D168" s="9" t="str">
        <f t="shared" si="2"/>
        <v>Medical Oxygen consumablesEndotracheal tubeEndotracheal tube (specify in comments with cuff, without cuff)</v>
      </c>
      <c r="E168" s="9" t="s">
        <v>1372</v>
      </c>
      <c r="F168" s="9"/>
    </row>
    <row r="169" spans="1:6" x14ac:dyDescent="0.3">
      <c r="A169" s="171" t="s">
        <v>161</v>
      </c>
      <c r="B169" s="171" t="s">
        <v>168</v>
      </c>
      <c r="C169" s="171" t="s">
        <v>170</v>
      </c>
      <c r="D169" s="9" t="str">
        <f t="shared" si="2"/>
        <v>Medical Oxygen consumablesEndotracheal tubeEndotracheal tube introducer (specify in comments Bougie or Stylet)</v>
      </c>
      <c r="E169" s="9" t="s">
        <v>1372</v>
      </c>
      <c r="F169" s="9"/>
    </row>
    <row r="170" spans="1:6" x14ac:dyDescent="0.3">
      <c r="A170" s="171" t="s">
        <v>161</v>
      </c>
      <c r="B170" s="171" t="s">
        <v>171</v>
      </c>
      <c r="C170" s="171" t="s">
        <v>172</v>
      </c>
      <c r="D170" s="9" t="str">
        <f t="shared" si="2"/>
        <v>Medical Oxygen consumablesFlow spitterFlow splitter, for oxygen concentrator, 5 flowmeters, range 0.125 – 2 l/m</v>
      </c>
      <c r="E170" s="9" t="s">
        <v>1372</v>
      </c>
      <c r="F170" s="9"/>
    </row>
    <row r="171" spans="1:6" x14ac:dyDescent="0.3">
      <c r="A171" s="171" t="s">
        <v>161</v>
      </c>
      <c r="B171" s="171" t="s">
        <v>173</v>
      </c>
      <c r="C171" s="171" t="s">
        <v>174</v>
      </c>
      <c r="D171" s="9" t="str">
        <f t="shared" si="2"/>
        <v>Medical Oxygen consumablesFlowmeter medical O2 Gas CylinderThorpe tube, pressure-compensated, with pressure regulator &amp; pressure-reducing valve, Barbed green “Christmas tree” connector to connect to tubing/patient delivery device</v>
      </c>
      <c r="E171" s="9" t="s">
        <v>1372</v>
      </c>
      <c r="F171" s="9"/>
    </row>
    <row r="172" spans="1:6" x14ac:dyDescent="0.3">
      <c r="A172" s="171" t="s">
        <v>161</v>
      </c>
      <c r="B172" s="171" t="s">
        <v>173</v>
      </c>
      <c r="C172" s="171" t="s">
        <v>175</v>
      </c>
      <c r="D172" s="9" t="str">
        <f t="shared" si="2"/>
        <v>Medical Oxygen consumablesFlowmeter medical O2 Gas CylinderThorpe tube, pressure-compensated, with pressure regulator &amp; pressure-reducing valve, DISS female/male connector (or other) &amp; adapter to connect with humidifier</v>
      </c>
      <c r="E172" s="9" t="s">
        <v>1372</v>
      </c>
      <c r="F172" s="9"/>
    </row>
    <row r="173" spans="1:6" x14ac:dyDescent="0.3">
      <c r="A173" s="171" t="s">
        <v>161</v>
      </c>
      <c r="B173" s="171" t="s">
        <v>173</v>
      </c>
      <c r="C173" s="171" t="s">
        <v>176</v>
      </c>
      <c r="D173" s="9" t="str">
        <f t="shared" si="2"/>
        <v>Medical Oxygen consumablesFlowmeter medical O2 Gas CylinderThorpe tube, pressure-compensated, with pressure regulator &amp; pressure-reducing valve, DISS female/male connector (or other) &amp; adapter to connect with regulator</v>
      </c>
      <c r="E173" s="9" t="s">
        <v>1372</v>
      </c>
      <c r="F173" s="9"/>
    </row>
    <row r="174" spans="1:6" x14ac:dyDescent="0.3">
      <c r="A174" s="171" t="s">
        <v>161</v>
      </c>
      <c r="B174" s="171" t="s">
        <v>177</v>
      </c>
      <c r="C174" s="171" t="s">
        <v>178</v>
      </c>
      <c r="D174" s="9" t="str">
        <f t="shared" si="2"/>
        <v>Medical Oxygen consumablesFlowmeter medical O2 Terminal Wall UnitThorpe tube, pressure-compensated, with pressure regulator, Barbed green “Christmas tree” connector to connect to tubing/patient delivery device</v>
      </c>
      <c r="E174" s="9" t="s">
        <v>1372</v>
      </c>
      <c r="F174" s="9"/>
    </row>
    <row r="175" spans="1:6" x14ac:dyDescent="0.3">
      <c r="A175" s="171" t="s">
        <v>161</v>
      </c>
      <c r="B175" s="171" t="s">
        <v>177</v>
      </c>
      <c r="C175" s="171" t="s">
        <v>179</v>
      </c>
      <c r="D175" s="9" t="str">
        <f t="shared" si="2"/>
        <v>Medical Oxygen consumablesFlowmeter medical O2 Terminal Wall UnitThorpe tube, pressure-compensated, with pressure regulator, DISS female/male connector (or other) &amp; adapter to connect with humidifier</v>
      </c>
      <c r="E175" s="9" t="s">
        <v>1372</v>
      </c>
      <c r="F175" s="9"/>
    </row>
    <row r="176" spans="1:6" x14ac:dyDescent="0.3">
      <c r="A176" s="171" t="s">
        <v>161</v>
      </c>
      <c r="B176" s="171" t="s">
        <v>177</v>
      </c>
      <c r="C176" s="171" t="s">
        <v>180</v>
      </c>
      <c r="D176" s="9" t="str">
        <f t="shared" si="2"/>
        <v>Medical Oxygen consumablesFlowmeter medical O2 Terminal Wall UnitThorpe tube, pressure-compensated, with pressure regulator, DISS female/male connector (or other) &amp; adapter to connect with regulator</v>
      </c>
      <c r="E176" s="9" t="s">
        <v>1372</v>
      </c>
      <c r="F176" s="9"/>
    </row>
    <row r="177" spans="1:6" x14ac:dyDescent="0.3">
      <c r="A177" s="171" t="s">
        <v>161</v>
      </c>
      <c r="B177" s="171" t="s">
        <v>181</v>
      </c>
      <c r="C177" s="171" t="s">
        <v>182</v>
      </c>
      <c r="D177" s="9" t="str">
        <f t="shared" si="2"/>
        <v>Medical Oxygen consumablesHumidifierHumidifier, non-heated, reusable</v>
      </c>
      <c r="E177" s="9" t="s">
        <v>1372</v>
      </c>
      <c r="F177" s="9"/>
    </row>
    <row r="178" spans="1:6" x14ac:dyDescent="0.3">
      <c r="A178" s="171" t="s">
        <v>161</v>
      </c>
      <c r="B178" s="171" t="s">
        <v>183</v>
      </c>
      <c r="C178" s="171" t="s">
        <v>184</v>
      </c>
      <c r="D178" s="9" t="str">
        <f t="shared" si="2"/>
        <v>Medical Oxygen consumablesInfusion giving setInfusion giving sets for adult and pediatric use with IV catheters and scalp vein sets (all size)</v>
      </c>
      <c r="E178" s="9" t="s">
        <v>1372</v>
      </c>
      <c r="F178" s="9"/>
    </row>
    <row r="179" spans="1:6" x14ac:dyDescent="0.3">
      <c r="A179" s="171" t="s">
        <v>161</v>
      </c>
      <c r="B179" s="171" t="s">
        <v>185</v>
      </c>
      <c r="C179" s="171" t="s">
        <v>186</v>
      </c>
      <c r="D179" s="9" t="str">
        <f t="shared" si="2"/>
        <v>Medical Oxygen consumablesLaryngoscopeLaryngoscope – adult/child</v>
      </c>
      <c r="E179" s="9" t="s">
        <v>1372</v>
      </c>
      <c r="F179" s="9"/>
    </row>
    <row r="180" spans="1:6" x14ac:dyDescent="0.3">
      <c r="A180" s="171" t="s">
        <v>161</v>
      </c>
      <c r="B180" s="171" t="s">
        <v>185</v>
      </c>
      <c r="C180" s="171" t="s">
        <v>187</v>
      </c>
      <c r="D180" s="9" t="str">
        <f t="shared" si="2"/>
        <v>Medical Oxygen consumablesLaryngoscopeLaryngoscope – neonate</v>
      </c>
      <c r="E180" s="9" t="s">
        <v>1372</v>
      </c>
      <c r="F180" s="9"/>
    </row>
    <row r="181" spans="1:6" x14ac:dyDescent="0.3">
      <c r="A181" s="171" t="s">
        <v>161</v>
      </c>
      <c r="B181" s="171" t="s">
        <v>188</v>
      </c>
      <c r="C181" s="171" t="s">
        <v>189</v>
      </c>
      <c r="D181" s="9" t="str">
        <f t="shared" si="2"/>
        <v>Medical Oxygen consumablesNasal CannulaHigh flow with tubing &amp; patient interfaces, with accessories</v>
      </c>
      <c r="E181" s="9" t="s">
        <v>1372</v>
      </c>
      <c r="F181" s="9"/>
    </row>
    <row r="182" spans="1:6" x14ac:dyDescent="0.3">
      <c r="A182" s="171" t="s">
        <v>161</v>
      </c>
      <c r="B182" s="171" t="s">
        <v>190</v>
      </c>
      <c r="C182" s="171" t="s">
        <v>191</v>
      </c>
      <c r="D182" s="9" t="str">
        <f t="shared" si="2"/>
        <v>Medical Oxygen consumablesNasal CatheterHigh flow with tubing &amp; adapters, lubricated, non-sterile</v>
      </c>
      <c r="E182" s="9" t="s">
        <v>1372</v>
      </c>
      <c r="F182" s="9"/>
    </row>
    <row r="183" spans="1:6" x14ac:dyDescent="0.3">
      <c r="A183" s="171" t="s">
        <v>161</v>
      </c>
      <c r="B183" s="171" t="s">
        <v>192</v>
      </c>
      <c r="C183" s="171" t="s">
        <v>193</v>
      </c>
      <c r="D183" s="9" t="str">
        <f t="shared" si="2"/>
        <v>Medical Oxygen consumablesNasal prongProngs, nasal, Oxygen, adult, single use</v>
      </c>
      <c r="E183" s="9" t="s">
        <v>1372</v>
      </c>
      <c r="F183" s="9"/>
    </row>
    <row r="184" spans="1:6" x14ac:dyDescent="0.3">
      <c r="A184" s="171" t="s">
        <v>161</v>
      </c>
      <c r="B184" s="171" t="s">
        <v>192</v>
      </c>
      <c r="C184" s="171" t="s">
        <v>194</v>
      </c>
      <c r="D184" s="9" t="str">
        <f t="shared" si="2"/>
        <v>Medical Oxygen consumablesNasal prongProngs, nasal, Oxygen, child, single use</v>
      </c>
      <c r="E184" s="9" t="s">
        <v>1372</v>
      </c>
      <c r="F184" s="9"/>
    </row>
    <row r="185" spans="1:6" x14ac:dyDescent="0.3">
      <c r="A185" s="171" t="s">
        <v>161</v>
      </c>
      <c r="B185" s="171" t="s">
        <v>192</v>
      </c>
      <c r="C185" s="171" t="s">
        <v>195</v>
      </c>
      <c r="D185" s="9" t="str">
        <f t="shared" si="2"/>
        <v>Medical Oxygen consumablesNasal prongProngs, nasal, Oxygen, neonate, single use</v>
      </c>
      <c r="E185" s="9" t="s">
        <v>1372</v>
      </c>
      <c r="F185" s="9"/>
    </row>
    <row r="186" spans="1:6" x14ac:dyDescent="0.3">
      <c r="A186" s="171" t="s">
        <v>161</v>
      </c>
      <c r="B186" s="171" t="s">
        <v>196</v>
      </c>
      <c r="C186" s="171" t="s">
        <v>113</v>
      </c>
      <c r="D186" s="9" t="str">
        <f t="shared" si="2"/>
        <v>Medical Oxygen consumablesOtherOther - Enter details in Comments</v>
      </c>
      <c r="E186" s="9" t="s">
        <v>1372</v>
      </c>
      <c r="F186" s="9"/>
    </row>
    <row r="187" spans="1:6" x14ac:dyDescent="0.3">
      <c r="A187" s="171" t="s">
        <v>161</v>
      </c>
      <c r="B187" s="171" t="s">
        <v>197</v>
      </c>
      <c r="C187" s="171" t="s">
        <v>198</v>
      </c>
      <c r="D187" s="9" t="str">
        <f t="shared" si="2"/>
        <v>Medical Oxygen consumablesOxygen maskOxygen mask with connection tube, reservoir bag and value, adult, single use</v>
      </c>
      <c r="E187" s="9" t="s">
        <v>1372</v>
      </c>
      <c r="F187" s="9"/>
    </row>
    <row r="188" spans="1:6" x14ac:dyDescent="0.3">
      <c r="A188" s="171" t="s">
        <v>161</v>
      </c>
      <c r="B188" s="171" t="s">
        <v>197</v>
      </c>
      <c r="C188" s="171" t="s">
        <v>199</v>
      </c>
      <c r="D188" s="9" t="str">
        <f t="shared" si="2"/>
        <v>Medical Oxygen consumablesOxygen maskOxygen mask with connection tube, reservoir bag and value, child, single use</v>
      </c>
      <c r="E188" s="9" t="s">
        <v>1372</v>
      </c>
      <c r="F188" s="9"/>
    </row>
    <row r="189" spans="1:6" x14ac:dyDescent="0.3">
      <c r="A189" s="171" t="s">
        <v>161</v>
      </c>
      <c r="B189" s="171" t="s">
        <v>197</v>
      </c>
      <c r="C189" s="171" t="s">
        <v>200</v>
      </c>
      <c r="D189" s="9" t="str">
        <f t="shared" si="2"/>
        <v>Medical Oxygen consumablesOxygen maskVenturi mask with percent O2 Lock and tubing, adult</v>
      </c>
      <c r="E189" s="9" t="s">
        <v>1372</v>
      </c>
      <c r="F189" s="9"/>
    </row>
    <row r="190" spans="1:6" x14ac:dyDescent="0.3">
      <c r="A190" s="171" t="s">
        <v>161</v>
      </c>
      <c r="B190" s="171" t="s">
        <v>197</v>
      </c>
      <c r="C190" s="171" t="s">
        <v>201</v>
      </c>
      <c r="D190" s="9" t="str">
        <f t="shared" si="2"/>
        <v>Medical Oxygen consumablesOxygen maskVenturi mask with percent O2 Lock and tubing, child</v>
      </c>
      <c r="E190" s="9" t="s">
        <v>1372</v>
      </c>
      <c r="F190" s="9"/>
    </row>
    <row r="191" spans="1:6" x14ac:dyDescent="0.3">
      <c r="A191" s="171" t="s">
        <v>161</v>
      </c>
      <c r="B191" s="171" t="s">
        <v>202</v>
      </c>
      <c r="C191" s="171" t="s">
        <v>203</v>
      </c>
      <c r="D191" s="9" t="str">
        <f t="shared" si="2"/>
        <v>Medical Oxygen consumablesPulse oximeter probesHandheld pulse oximeter probes, adult</v>
      </c>
      <c r="E191" s="9" t="s">
        <v>1372</v>
      </c>
      <c r="F191" s="9"/>
    </row>
    <row r="192" spans="1:6" x14ac:dyDescent="0.3">
      <c r="A192" s="171" t="s">
        <v>161</v>
      </c>
      <c r="B192" s="171" t="s">
        <v>202</v>
      </c>
      <c r="C192" s="171" t="s">
        <v>204</v>
      </c>
      <c r="D192" s="9" t="str">
        <f t="shared" si="2"/>
        <v>Medical Oxygen consumablesPulse oximeter probesHandheld pulse oximeter probes, neonatal</v>
      </c>
      <c r="E192" s="9" t="s">
        <v>1372</v>
      </c>
      <c r="F192" s="9"/>
    </row>
    <row r="193" spans="1:6" x14ac:dyDescent="0.3">
      <c r="A193" s="171" t="s">
        <v>161</v>
      </c>
      <c r="B193" s="171" t="s">
        <v>202</v>
      </c>
      <c r="C193" s="171" t="s">
        <v>205</v>
      </c>
      <c r="D193" s="9" t="str">
        <f t="shared" si="2"/>
        <v>Medical Oxygen consumablesPulse oximeter probesHandheld pulse oximeter probes, pediatric</v>
      </c>
      <c r="E193" s="9" t="s">
        <v>1372</v>
      </c>
      <c r="F193" s="9"/>
    </row>
    <row r="194" spans="1:6" x14ac:dyDescent="0.3">
      <c r="A194" s="171" t="s">
        <v>161</v>
      </c>
      <c r="B194" s="171" t="s">
        <v>202</v>
      </c>
      <c r="C194" s="171" t="s">
        <v>206</v>
      </c>
      <c r="D194" s="9" t="str">
        <f t="shared" si="2"/>
        <v>Medical Oxygen consumablesPulse oximeter probesTabletop pulse oximeter probes, adult</v>
      </c>
      <c r="E194" s="9" t="s">
        <v>1372</v>
      </c>
      <c r="F194" s="9"/>
    </row>
    <row r="195" spans="1:6" x14ac:dyDescent="0.3">
      <c r="A195" s="171" t="s">
        <v>161</v>
      </c>
      <c r="B195" s="171" t="s">
        <v>202</v>
      </c>
      <c r="C195" s="171" t="s">
        <v>207</v>
      </c>
      <c r="D195" s="9" t="str">
        <f t="shared" ref="D195:D258" si="3">CONCATENATE(A195,B195,C195)</f>
        <v>Medical Oxygen consumablesPulse oximeter probesTabletop pulse oximeter probes, neonatal</v>
      </c>
      <c r="E195" s="9" t="s">
        <v>1372</v>
      </c>
      <c r="F195" s="9"/>
    </row>
    <row r="196" spans="1:6" x14ac:dyDescent="0.3">
      <c r="A196" s="171" t="s">
        <v>161</v>
      </c>
      <c r="B196" s="171" t="s">
        <v>202</v>
      </c>
      <c r="C196" s="171" t="s">
        <v>208</v>
      </c>
      <c r="D196" s="9" t="str">
        <f t="shared" si="3"/>
        <v>Medical Oxygen consumablesPulse oximeter probesTabletop pulse oximeter probes, pediatric</v>
      </c>
      <c r="E196" s="9" t="s">
        <v>1372</v>
      </c>
      <c r="F196" s="9"/>
    </row>
    <row r="197" spans="1:6" x14ac:dyDescent="0.3">
      <c r="A197" s="171" t="s">
        <v>161</v>
      </c>
      <c r="B197" s="171" t="s">
        <v>209</v>
      </c>
      <c r="C197" s="171" t="s">
        <v>210</v>
      </c>
      <c r="D197" s="9" t="str">
        <f t="shared" si="3"/>
        <v>Medical Oxygen consumablesResuscitatorResuscitator, adult</v>
      </c>
      <c r="E197" s="9" t="s">
        <v>1372</v>
      </c>
      <c r="F197" s="9"/>
    </row>
    <row r="198" spans="1:6" x14ac:dyDescent="0.3">
      <c r="A198" s="171" t="s">
        <v>161</v>
      </c>
      <c r="B198" s="171" t="s">
        <v>209</v>
      </c>
      <c r="C198" s="171" t="s">
        <v>211</v>
      </c>
      <c r="D198" s="9" t="str">
        <f t="shared" si="3"/>
        <v>Medical Oxygen consumablesResuscitatorResuscitator, child</v>
      </c>
      <c r="E198" s="9" t="s">
        <v>1372</v>
      </c>
      <c r="F198" s="9"/>
    </row>
    <row r="199" spans="1:6" x14ac:dyDescent="0.3">
      <c r="A199" s="171" t="s">
        <v>161</v>
      </c>
      <c r="B199" s="171" t="s">
        <v>212</v>
      </c>
      <c r="C199" s="171" t="s">
        <v>213</v>
      </c>
      <c r="D199" s="9" t="str">
        <f t="shared" si="3"/>
        <v>Medical Oxygen consumablesSuction deviceSuction devices (Electrical recommend)</v>
      </c>
      <c r="E199" s="9" t="s">
        <v>1372</v>
      </c>
      <c r="F199" s="9"/>
    </row>
    <row r="200" spans="1:6" x14ac:dyDescent="0.3">
      <c r="A200" s="171" t="s">
        <v>161</v>
      </c>
      <c r="B200" s="171" t="s">
        <v>214</v>
      </c>
      <c r="C200" s="171" t="s">
        <v>215</v>
      </c>
      <c r="D200" s="9" t="str">
        <f t="shared" si="3"/>
        <v>Medical Oxygen consumablesTubingOxygen administration tubing, non-sterile</v>
      </c>
      <c r="E200" s="9" t="s">
        <v>1372</v>
      </c>
      <c r="F200" s="9"/>
    </row>
    <row r="201" spans="1:6" x14ac:dyDescent="0.3">
      <c r="A201" s="171" t="s">
        <v>161</v>
      </c>
      <c r="B201" s="171" t="s">
        <v>214</v>
      </c>
      <c r="C201" s="171" t="s">
        <v>216</v>
      </c>
      <c r="D201" s="9" t="str">
        <f t="shared" si="3"/>
        <v>Medical Oxygen consumablesTubingSuction tubing, silicone, non-sterile</v>
      </c>
      <c r="E201" s="9" t="s">
        <v>1372</v>
      </c>
      <c r="F201" s="9"/>
    </row>
    <row r="202" spans="1:6" x14ac:dyDescent="0.3">
      <c r="A202" s="171" t="s">
        <v>217</v>
      </c>
      <c r="B202" s="171" t="s">
        <v>45</v>
      </c>
      <c r="C202" s="171" t="s">
        <v>16</v>
      </c>
      <c r="D202" s="9" t="str">
        <f t="shared" si="3"/>
        <v>Medical Oxygen equipmentCOVID EquipmentSpare parts and accessories</v>
      </c>
      <c r="E202" s="9" t="s">
        <v>1372</v>
      </c>
      <c r="F202" s="9"/>
    </row>
    <row r="203" spans="1:6" x14ac:dyDescent="0.3">
      <c r="A203" s="171" t="s">
        <v>217</v>
      </c>
      <c r="B203" s="171" t="s">
        <v>45</v>
      </c>
      <c r="C203" s="171" t="s">
        <v>17</v>
      </c>
      <c r="D203" s="9" t="str">
        <f t="shared" si="3"/>
        <v>Medical Oxygen equipmentCOVID EquipmentWarranty, maintenance and service</v>
      </c>
      <c r="E203" s="9" t="s">
        <v>1372</v>
      </c>
      <c r="F203" s="9"/>
    </row>
    <row r="204" spans="1:6" x14ac:dyDescent="0.3">
      <c r="A204" s="171" t="s">
        <v>217</v>
      </c>
      <c r="B204" s="171" t="s">
        <v>218</v>
      </c>
      <c r="C204" s="171" t="s">
        <v>219</v>
      </c>
      <c r="D204" s="9" t="str">
        <f t="shared" si="3"/>
        <v>Medical Oxygen equipmentMechanical ventilationPatient ventilator, for critical / intensive care, for adult &amp; paediatric, with breathing circuits &amp; patient interface</v>
      </c>
      <c r="E204" s="9" t="s">
        <v>1372</v>
      </c>
      <c r="F204" s="9"/>
    </row>
    <row r="205" spans="1:6" x14ac:dyDescent="0.3">
      <c r="A205" s="171" t="s">
        <v>217</v>
      </c>
      <c r="B205" s="171" t="s">
        <v>218</v>
      </c>
      <c r="C205" s="171" t="s">
        <v>220</v>
      </c>
      <c r="D205" s="9" t="str">
        <f t="shared" si="3"/>
        <v>Medical Oxygen equipmentMechanical ventilationPatient ventilator, for transport, for adult &amp; paediatric, with breathing circuits &amp; patient interface</v>
      </c>
      <c r="E205" s="9" t="s">
        <v>1372</v>
      </c>
      <c r="F205" s="9"/>
    </row>
    <row r="206" spans="1:6" x14ac:dyDescent="0.3">
      <c r="A206" s="171" t="s">
        <v>217</v>
      </c>
      <c r="B206" s="171" t="s">
        <v>221</v>
      </c>
      <c r="C206" s="171" t="s">
        <v>222</v>
      </c>
      <c r="D206" s="9" t="str">
        <f t="shared" si="3"/>
        <v>Medical Oxygen equipmentNon invasive ventilationBiPAP, with tubing &amp; patient interfaces, with accessories</v>
      </c>
      <c r="E206" s="9" t="s">
        <v>1372</v>
      </c>
      <c r="F206" s="9"/>
    </row>
    <row r="207" spans="1:6" x14ac:dyDescent="0.3">
      <c r="A207" s="171" t="s">
        <v>217</v>
      </c>
      <c r="B207" s="171" t="s">
        <v>221</v>
      </c>
      <c r="C207" s="171" t="s">
        <v>223</v>
      </c>
      <c r="D207" s="9" t="str">
        <f t="shared" si="3"/>
        <v>Medical Oxygen equipmentNon invasive ventilationCPAP, with tubing and patient interfaces, adult &amp; paediatric, with accessories</v>
      </c>
      <c r="E207" s="9" t="s">
        <v>1372</v>
      </c>
      <c r="F207" s="9"/>
    </row>
    <row r="208" spans="1:6" x14ac:dyDescent="0.3">
      <c r="A208" s="171" t="s">
        <v>217</v>
      </c>
      <c r="B208" s="171" t="s">
        <v>221</v>
      </c>
      <c r="C208" s="171" t="s">
        <v>224</v>
      </c>
      <c r="D208" s="9" t="str">
        <f t="shared" si="3"/>
        <v>Medical Oxygen equipmentNon invasive ventilationHigh-Flow Nasal Cannula (HFNC) Oxygen Therapy Devices</v>
      </c>
      <c r="E208" s="9" t="s">
        <v>1372</v>
      </c>
      <c r="F208" s="9"/>
    </row>
    <row r="209" spans="1:6" x14ac:dyDescent="0.3">
      <c r="A209" s="171" t="s">
        <v>217</v>
      </c>
      <c r="B209" s="171" t="s">
        <v>225</v>
      </c>
      <c r="C209" s="171" t="s">
        <v>226</v>
      </c>
      <c r="D209" s="9" t="str">
        <f t="shared" si="3"/>
        <v>Medical Oxygen equipmentOxygen analyserElectrochemical, battery-powered, handheld</v>
      </c>
      <c r="E209" s="9" t="s">
        <v>1372</v>
      </c>
      <c r="F209" s="9"/>
    </row>
    <row r="210" spans="1:6" x14ac:dyDescent="0.3">
      <c r="A210" s="171" t="s">
        <v>217</v>
      </c>
      <c r="B210" s="171" t="s">
        <v>225</v>
      </c>
      <c r="C210" s="171" t="s">
        <v>227</v>
      </c>
      <c r="D210" s="9" t="str">
        <f t="shared" si="3"/>
        <v>Medical Oxygen equipmentOxygen analyserUltrasonic, battery-powered, handheld</v>
      </c>
      <c r="E210" s="9" t="s">
        <v>1372</v>
      </c>
      <c r="F210" s="9"/>
    </row>
    <row r="211" spans="1:6" x14ac:dyDescent="0.3">
      <c r="A211" s="171" t="s">
        <v>217</v>
      </c>
      <c r="B211" s="171" t="s">
        <v>228</v>
      </c>
      <c r="C211" s="171" t="s">
        <v>229</v>
      </c>
      <c r="D211" s="9" t="str">
        <f t="shared" si="3"/>
        <v>Medical Oxygen equipmentOxygen concentratorOxygen concentrator, portable, with accessories</v>
      </c>
      <c r="E211" s="9" t="s">
        <v>1372</v>
      </c>
      <c r="F211" s="9"/>
    </row>
    <row r="212" spans="1:6" x14ac:dyDescent="0.3">
      <c r="A212" s="171" t="s">
        <v>217</v>
      </c>
      <c r="B212" s="171" t="s">
        <v>228</v>
      </c>
      <c r="C212" s="171" t="s">
        <v>230</v>
      </c>
      <c r="D212" s="9" t="str">
        <f t="shared" si="3"/>
        <v>Medical Oxygen equipmentOxygen concentratorOxygen concentrator, stationary/bedside, with accessories</v>
      </c>
      <c r="E212" s="9" t="s">
        <v>1372</v>
      </c>
      <c r="F212" s="9"/>
    </row>
    <row r="213" spans="1:6" x14ac:dyDescent="0.3">
      <c r="A213" s="171" t="s">
        <v>217</v>
      </c>
      <c r="B213" s="171" t="s">
        <v>228</v>
      </c>
      <c r="C213" s="171" t="s">
        <v>16</v>
      </c>
      <c r="D213" s="9" t="str">
        <f t="shared" si="3"/>
        <v>Medical Oxygen equipmentOxygen concentratorSpare parts and accessories</v>
      </c>
      <c r="E213" s="9" t="s">
        <v>1372</v>
      </c>
      <c r="F213" s="9"/>
    </row>
    <row r="214" spans="1:6" x14ac:dyDescent="0.3">
      <c r="A214" s="171" t="s">
        <v>217</v>
      </c>
      <c r="B214" s="171" t="s">
        <v>228</v>
      </c>
      <c r="C214" s="171" t="s">
        <v>17</v>
      </c>
      <c r="D214" s="9" t="str">
        <f t="shared" si="3"/>
        <v>Medical Oxygen equipmentOxygen concentratorWarranty, maintenance and service</v>
      </c>
      <c r="E214" s="9" t="s">
        <v>1372</v>
      </c>
      <c r="F214" s="9"/>
    </row>
    <row r="215" spans="1:6" x14ac:dyDescent="0.3">
      <c r="A215" s="171" t="s">
        <v>217</v>
      </c>
      <c r="B215" s="171" t="s">
        <v>231</v>
      </c>
      <c r="C215" s="171" t="s">
        <v>232</v>
      </c>
      <c r="D215" s="9" t="str">
        <f t="shared" si="3"/>
        <v>Medical Oxygen equipmentPulse oximeterOxygen saturation monitor, portable fingertip, battery-powered</v>
      </c>
      <c r="E215" s="9" t="s">
        <v>1372</v>
      </c>
      <c r="F215" s="9"/>
    </row>
    <row r="216" spans="1:6" x14ac:dyDescent="0.3">
      <c r="A216" s="171" t="s">
        <v>217</v>
      </c>
      <c r="B216" s="171" t="s">
        <v>231</v>
      </c>
      <c r="C216" s="171" t="s">
        <v>233</v>
      </c>
      <c r="D216" s="9" t="str">
        <f t="shared" si="3"/>
        <v>Medical Oxygen equipmentPulse oximeterOxygen saturation monitor, portable handheld, battery-powered, with cables &amp; sensor</v>
      </c>
      <c r="E216" s="9" t="s">
        <v>1372</v>
      </c>
      <c r="F216" s="9"/>
    </row>
    <row r="217" spans="1:6" x14ac:dyDescent="0.3">
      <c r="A217" s="171" t="s">
        <v>217</v>
      </c>
      <c r="B217" s="171" t="s">
        <v>231</v>
      </c>
      <c r="C217" s="171" t="s">
        <v>234</v>
      </c>
      <c r="D217" s="9" t="str">
        <f t="shared" si="3"/>
        <v>Medical Oxygen equipmentPulse oximeterOxygen saturation monitor, tabletop, AC-powered, with cables &amp; sensor</v>
      </c>
      <c r="E217" s="9" t="s">
        <v>1372</v>
      </c>
      <c r="F217" s="9"/>
    </row>
    <row r="218" spans="1:6" x14ac:dyDescent="0.3">
      <c r="A218" s="171" t="s">
        <v>217</v>
      </c>
      <c r="B218" s="171" t="s">
        <v>235</v>
      </c>
      <c r="C218" s="171" t="s">
        <v>236</v>
      </c>
      <c r="D218" s="9" t="str">
        <f t="shared" si="3"/>
        <v>Medical Oxygen equipmentSurge suppressorSurge protector device, with multiple protected output sockets, hospital grade</v>
      </c>
      <c r="E218" s="9" t="s">
        <v>1372</v>
      </c>
      <c r="F218" s="9"/>
    </row>
    <row r="219" spans="1:6" x14ac:dyDescent="0.3">
      <c r="A219" s="171" t="s">
        <v>217</v>
      </c>
      <c r="B219" s="171" t="s">
        <v>237</v>
      </c>
      <c r="C219" s="171" t="s">
        <v>238</v>
      </c>
      <c r="D219" s="9" t="str">
        <f t="shared" si="3"/>
        <v>Medical Oxygen equipmentVoltage stabilizerElectronic, microprocessor controlled voltage stabilizer, with voltage monitor</v>
      </c>
      <c r="E219" s="9" t="s">
        <v>1372</v>
      </c>
      <c r="F219" s="9"/>
    </row>
    <row r="220" spans="1:6" x14ac:dyDescent="0.3">
      <c r="A220" s="171" t="s">
        <v>239</v>
      </c>
      <c r="B220" s="171" t="s">
        <v>240</v>
      </c>
      <c r="C220" s="171" t="s">
        <v>241</v>
      </c>
      <c r="D220" s="9" t="str">
        <f t="shared" si="3"/>
        <v>Medical Oxygen Liquid and GasMedical gas cylinder portableCompressed oxygen or compressed medical air, with valves and regulators.</v>
      </c>
      <c r="E220" s="9" t="s">
        <v>1372</v>
      </c>
      <c r="F220" s="9"/>
    </row>
    <row r="221" spans="1:6" x14ac:dyDescent="0.3">
      <c r="A221" s="171" t="s">
        <v>239</v>
      </c>
      <c r="B221" s="171" t="s">
        <v>242</v>
      </c>
      <c r="C221" s="171" t="s">
        <v>243</v>
      </c>
      <c r="D221" s="9" t="str">
        <f t="shared" si="3"/>
        <v>Medical Oxygen Liquid and GasOxygen plantPressure Swing Adsorption (PSA) Oxygen Generator Plants</v>
      </c>
      <c r="E221" s="9" t="s">
        <v>1372</v>
      </c>
      <c r="F221" s="9"/>
    </row>
    <row r="222" spans="1:6" x14ac:dyDescent="0.3">
      <c r="A222" s="171" t="s">
        <v>239</v>
      </c>
      <c r="B222" s="171" t="s">
        <v>242</v>
      </c>
      <c r="C222" s="171" t="s">
        <v>16</v>
      </c>
      <c r="D222" s="9" t="str">
        <f t="shared" si="3"/>
        <v>Medical Oxygen Liquid and GasOxygen plantSpare parts and accessories</v>
      </c>
      <c r="E222" s="9" t="s">
        <v>1372</v>
      </c>
      <c r="F222" s="9"/>
    </row>
    <row r="223" spans="1:6" x14ac:dyDescent="0.3">
      <c r="A223" s="171" t="s">
        <v>239</v>
      </c>
      <c r="B223" s="171" t="s">
        <v>242</v>
      </c>
      <c r="C223" s="171" t="s">
        <v>17</v>
      </c>
      <c r="D223" s="9" t="str">
        <f t="shared" si="3"/>
        <v>Medical Oxygen Liquid and GasOxygen plantWarranty, maintenance and service</v>
      </c>
      <c r="E223" s="9" t="s">
        <v>1372</v>
      </c>
      <c r="F223" s="9"/>
    </row>
    <row r="224" spans="1:6" x14ac:dyDescent="0.3">
      <c r="A224" s="171" t="s">
        <v>244</v>
      </c>
      <c r="B224" s="171" t="s">
        <v>245</v>
      </c>
      <c r="C224" s="171" t="s">
        <v>246</v>
      </c>
      <c r="D224" s="9" t="str">
        <f t="shared" si="3"/>
        <v>Other Health EquipmentBlood Gas AnalyserPortable, with cartridges and control solutions</v>
      </c>
      <c r="E224" s="9" t="s">
        <v>291</v>
      </c>
      <c r="F224" s="9"/>
    </row>
    <row r="225" spans="1:6" x14ac:dyDescent="0.3">
      <c r="A225" s="171" t="s">
        <v>244</v>
      </c>
      <c r="B225" s="171" t="s">
        <v>247</v>
      </c>
      <c r="C225" s="171" t="s">
        <v>15</v>
      </c>
      <c r="D225" s="9" t="str">
        <f t="shared" si="3"/>
        <v>Other Health EquipmentElectrocardiogram ECG digital monitor and recorderEquipment</v>
      </c>
      <c r="E225" s="9" t="s">
        <v>291</v>
      </c>
      <c r="F225" s="9"/>
    </row>
    <row r="226" spans="1:6" x14ac:dyDescent="0.3">
      <c r="A226" s="171" t="s">
        <v>244</v>
      </c>
      <c r="B226" s="171" t="s">
        <v>247</v>
      </c>
      <c r="C226" s="171" t="s">
        <v>16</v>
      </c>
      <c r="D226" s="9" t="str">
        <f t="shared" si="3"/>
        <v>Other Health EquipmentElectrocardiogram ECG digital monitor and recorderSpare parts and accessories</v>
      </c>
      <c r="E226" s="9" t="s">
        <v>291</v>
      </c>
      <c r="F226" s="9"/>
    </row>
    <row r="227" spans="1:6" x14ac:dyDescent="0.3">
      <c r="A227" s="171" t="s">
        <v>244</v>
      </c>
      <c r="B227" s="171" t="s">
        <v>247</v>
      </c>
      <c r="C227" s="171" t="s">
        <v>17</v>
      </c>
      <c r="D227" s="9" t="str">
        <f t="shared" si="3"/>
        <v>Other Health EquipmentElectrocardiogram ECG digital monitor and recorderWarranty, maintenance and service</v>
      </c>
      <c r="E227" s="9" t="s">
        <v>291</v>
      </c>
      <c r="F227" s="9"/>
    </row>
    <row r="228" spans="1:6" x14ac:dyDescent="0.3">
      <c r="A228" s="171" t="s">
        <v>244</v>
      </c>
      <c r="B228" s="171" t="s">
        <v>248</v>
      </c>
      <c r="C228" s="171" t="s">
        <v>249</v>
      </c>
      <c r="D228" s="9" t="str">
        <f t="shared" si="3"/>
        <v>Other Health EquipmentElectronic drop counterElectronic drop counter, IV fluids</v>
      </c>
      <c r="E228" s="9" t="s">
        <v>291</v>
      </c>
      <c r="F228" s="9"/>
    </row>
    <row r="229" spans="1:6" x14ac:dyDescent="0.3">
      <c r="A229" s="171" t="s">
        <v>244</v>
      </c>
      <c r="B229" s="171" t="s">
        <v>250</v>
      </c>
      <c r="C229" s="171" t="s">
        <v>251</v>
      </c>
      <c r="D229" s="9" t="str">
        <f t="shared" si="3"/>
        <v>Other Health EquipmentInfusion pumpInfusion pump, with accessories</v>
      </c>
      <c r="E229" s="9" t="s">
        <v>291</v>
      </c>
      <c r="F229" s="9"/>
    </row>
    <row r="230" spans="1:6" x14ac:dyDescent="0.3">
      <c r="A230" s="171" t="s">
        <v>244</v>
      </c>
      <c r="B230" s="171" t="s">
        <v>252</v>
      </c>
      <c r="C230" s="171" t="s">
        <v>253</v>
      </c>
      <c r="D230" s="9" t="str">
        <f t="shared" si="3"/>
        <v>Other Health EquipmentPatient monitorPatient monitor, multiparametric with EKG/ECG</v>
      </c>
      <c r="E230" s="9" t="s">
        <v>291</v>
      </c>
      <c r="F230" s="9"/>
    </row>
    <row r="231" spans="1:6" x14ac:dyDescent="0.3">
      <c r="A231" s="171" t="s">
        <v>244</v>
      </c>
      <c r="B231" s="171" t="s">
        <v>255</v>
      </c>
      <c r="C231" s="171" t="s">
        <v>256</v>
      </c>
      <c r="D231" s="9" t="str">
        <f t="shared" si="3"/>
        <v>Other Health EquipmentThermometerNon-contact infrared thermometer</v>
      </c>
      <c r="E231" s="9" t="s">
        <v>291</v>
      </c>
      <c r="F231" s="9"/>
    </row>
    <row r="232" spans="1:6" x14ac:dyDescent="0.3">
      <c r="A232" s="171" t="s">
        <v>244</v>
      </c>
      <c r="B232" s="171" t="s">
        <v>255</v>
      </c>
      <c r="C232" s="171" t="s">
        <v>257</v>
      </c>
      <c r="D232" s="9" t="str">
        <f t="shared" si="3"/>
        <v>Other Health EquipmentThermometerThermometer, clinical, non-cntct, incl bat</v>
      </c>
      <c r="E232" s="9" t="s">
        <v>291</v>
      </c>
      <c r="F232" s="9"/>
    </row>
    <row r="233" spans="1:6" x14ac:dyDescent="0.3">
      <c r="A233" s="171" t="s">
        <v>244</v>
      </c>
      <c r="B233" s="171" t="s">
        <v>258</v>
      </c>
      <c r="C233" s="171" t="s">
        <v>259</v>
      </c>
      <c r="D233" s="9" t="str">
        <f t="shared" si="3"/>
        <v>Other Health EquipmentUltrasoundPortable, w/linear and phased array cardiac transducer (5.0-7.5 MHz), w/trolley</v>
      </c>
      <c r="E233" s="9" t="s">
        <v>291</v>
      </c>
      <c r="F233" s="9"/>
    </row>
    <row r="234" spans="1:6" x14ac:dyDescent="0.3">
      <c r="A234" s="171" t="s">
        <v>244</v>
      </c>
      <c r="B234" s="171" t="s">
        <v>261</v>
      </c>
      <c r="C234" s="171" t="s">
        <v>262</v>
      </c>
      <c r="D234" s="9" t="str">
        <f t="shared" si="3"/>
        <v>Other Health EquipmentXray EquipmentDarkroom Automatic X-ray Film processor</v>
      </c>
      <c r="E234" s="9" t="s">
        <v>1382</v>
      </c>
      <c r="F234" s="9"/>
    </row>
    <row r="235" spans="1:6" x14ac:dyDescent="0.3">
      <c r="A235" s="171" t="s">
        <v>244</v>
      </c>
      <c r="B235" s="171" t="s">
        <v>261</v>
      </c>
      <c r="C235" s="171" t="s">
        <v>263</v>
      </c>
      <c r="D235" s="9" t="str">
        <f t="shared" si="3"/>
        <v>Other Health EquipmentXray EquipmentDaylight Automatic X-ray Film Processor</v>
      </c>
      <c r="E235" s="9" t="s">
        <v>1382</v>
      </c>
      <c r="F235" s="9"/>
    </row>
    <row r="236" spans="1:6" x14ac:dyDescent="0.3">
      <c r="A236" s="171" t="s">
        <v>244</v>
      </c>
      <c r="B236" s="171" t="s">
        <v>261</v>
      </c>
      <c r="C236" s="171" t="s">
        <v>264</v>
      </c>
      <c r="D236" s="9" t="str">
        <f t="shared" si="3"/>
        <v>Other Health EquipmentXray EquipmentMobile basic diagnostic x-ray system, analogue</v>
      </c>
      <c r="E236" s="9" t="s">
        <v>1382</v>
      </c>
      <c r="F236" s="9"/>
    </row>
    <row r="237" spans="1:6" x14ac:dyDescent="0.3">
      <c r="A237" s="171" t="s">
        <v>244</v>
      </c>
      <c r="B237" s="171" t="s">
        <v>261</v>
      </c>
      <c r="C237" s="171" t="s">
        <v>265</v>
      </c>
      <c r="D237" s="9" t="str">
        <f t="shared" si="3"/>
        <v>Other Health EquipmentXray EquipmentMobile basic diagnostic x-ray system, digital</v>
      </c>
      <c r="E237" s="9" t="s">
        <v>1382</v>
      </c>
      <c r="F237" s="9"/>
    </row>
    <row r="238" spans="1:6" x14ac:dyDescent="0.3">
      <c r="A238" s="171" t="s">
        <v>244</v>
      </c>
      <c r="B238" s="171" t="s">
        <v>261</v>
      </c>
      <c r="C238" s="171" t="s">
        <v>266</v>
      </c>
      <c r="D238" s="9" t="str">
        <f t="shared" si="3"/>
        <v>Other Health EquipmentXray EquipmentMobile flouroscopic x-ray system, analogue</v>
      </c>
      <c r="E238" s="9" t="s">
        <v>1382</v>
      </c>
      <c r="F238" s="9"/>
    </row>
    <row r="239" spans="1:6" x14ac:dyDescent="0.3">
      <c r="A239" s="171" t="s">
        <v>244</v>
      </c>
      <c r="B239" s="171" t="s">
        <v>261</v>
      </c>
      <c r="C239" s="171" t="s">
        <v>267</v>
      </c>
      <c r="D239" s="9" t="str">
        <f t="shared" si="3"/>
        <v>Other Health EquipmentXray EquipmentMobile flouroscopic x-ray system, digital</v>
      </c>
      <c r="E239" s="9" t="s">
        <v>1382</v>
      </c>
      <c r="F239" s="9"/>
    </row>
    <row r="240" spans="1:6" x14ac:dyDescent="0.3">
      <c r="A240" s="171" t="s">
        <v>244</v>
      </c>
      <c r="B240" s="171" t="s">
        <v>261</v>
      </c>
      <c r="C240" s="171" t="s">
        <v>268</v>
      </c>
      <c r="D240" s="9" t="str">
        <f t="shared" si="3"/>
        <v>Other Health EquipmentXray EquipmentOther type</v>
      </c>
      <c r="E240" s="9" t="s">
        <v>1382</v>
      </c>
      <c r="F240" s="9"/>
    </row>
    <row r="241" spans="1:6" x14ac:dyDescent="0.3">
      <c r="A241" s="171" t="s">
        <v>244</v>
      </c>
      <c r="B241" s="171" t="s">
        <v>261</v>
      </c>
      <c r="C241" s="171" t="s">
        <v>269</v>
      </c>
      <c r="D241" s="9" t="str">
        <f t="shared" si="3"/>
        <v>Other Health EquipmentXray EquipmentRadiographic film view box, non-powered</v>
      </c>
      <c r="E241" s="9" t="s">
        <v>1382</v>
      </c>
      <c r="F241" s="9"/>
    </row>
    <row r="242" spans="1:6" x14ac:dyDescent="0.3">
      <c r="A242" s="171" t="s">
        <v>244</v>
      </c>
      <c r="B242" s="171" t="s">
        <v>261</v>
      </c>
      <c r="C242" s="171" t="s">
        <v>16</v>
      </c>
      <c r="D242" s="9" t="str">
        <f t="shared" si="3"/>
        <v>Other Health EquipmentXray EquipmentSpare parts and accessories</v>
      </c>
      <c r="E242" s="9" t="s">
        <v>1382</v>
      </c>
      <c r="F242" s="9"/>
    </row>
    <row r="243" spans="1:6" x14ac:dyDescent="0.3">
      <c r="A243" s="171" t="s">
        <v>244</v>
      </c>
      <c r="B243" s="171" t="s">
        <v>261</v>
      </c>
      <c r="C243" s="171" t="s">
        <v>17</v>
      </c>
      <c r="D243" s="9" t="str">
        <f t="shared" si="3"/>
        <v>Other Health EquipmentXray EquipmentWarranty, maintenance and service</v>
      </c>
      <c r="E243" s="9" t="s">
        <v>1382</v>
      </c>
      <c r="F243" s="9"/>
    </row>
    <row r="244" spans="1:6" x14ac:dyDescent="0.3">
      <c r="A244" s="171" t="s">
        <v>244</v>
      </c>
      <c r="B244" s="171" t="s">
        <v>252</v>
      </c>
      <c r="C244" s="171" t="s">
        <v>254</v>
      </c>
      <c r="D244" s="9" t="str">
        <f t="shared" si="3"/>
        <v>Other Health EquipmentPatient monitorPatient monitor, multiparametric without EKG/ECG</v>
      </c>
      <c r="E244" s="9" t="s">
        <v>291</v>
      </c>
      <c r="F244" s="9"/>
    </row>
    <row r="245" spans="1:6" x14ac:dyDescent="0.3">
      <c r="A245" s="171" t="s">
        <v>244</v>
      </c>
      <c r="B245" s="171" t="s">
        <v>260</v>
      </c>
      <c r="C245" s="171" t="s">
        <v>15</v>
      </c>
      <c r="D245" s="9" t="str">
        <f t="shared" si="3"/>
        <v>Other Health EquipmentUPS unitsEquipment</v>
      </c>
      <c r="E245" s="9" t="s">
        <v>291</v>
      </c>
      <c r="F245" s="9"/>
    </row>
    <row r="246" spans="1:6" x14ac:dyDescent="0.3">
      <c r="A246" s="171" t="s">
        <v>244</v>
      </c>
      <c r="B246" s="171" t="s">
        <v>260</v>
      </c>
      <c r="C246" s="171" t="s">
        <v>16</v>
      </c>
      <c r="D246" s="9" t="str">
        <f t="shared" si="3"/>
        <v>Other Health EquipmentUPS unitsSpare parts and accessories</v>
      </c>
      <c r="E246" s="9" t="s">
        <v>291</v>
      </c>
      <c r="F246" s="9"/>
    </row>
    <row r="247" spans="1:6" x14ac:dyDescent="0.3">
      <c r="A247" s="171" t="s">
        <v>244</v>
      </c>
      <c r="B247" s="171" t="s">
        <v>260</v>
      </c>
      <c r="C247" s="171" t="s">
        <v>17</v>
      </c>
      <c r="D247" s="9" t="str">
        <f t="shared" si="3"/>
        <v>Other Health EquipmentUPS unitsWarranty, maintenance and service</v>
      </c>
      <c r="E247" s="9" t="s">
        <v>291</v>
      </c>
      <c r="F247" s="9"/>
    </row>
    <row r="248" spans="1:6" x14ac:dyDescent="0.3">
      <c r="A248" s="171" t="s">
        <v>270</v>
      </c>
      <c r="B248" s="171" t="s">
        <v>271</v>
      </c>
      <c r="C248" s="171" t="s">
        <v>15</v>
      </c>
      <c r="D248" s="9" t="str">
        <f t="shared" si="3"/>
        <v>OTHER NEAR POC for C19RMOTHER NEAR POCEquipment</v>
      </c>
      <c r="E248" s="9" t="s">
        <v>329</v>
      </c>
      <c r="F248" s="9"/>
    </row>
    <row r="249" spans="1:6" x14ac:dyDescent="0.3">
      <c r="A249" s="171" t="s">
        <v>270</v>
      </c>
      <c r="B249" s="171" t="s">
        <v>271</v>
      </c>
      <c r="C249" s="171" t="s">
        <v>16</v>
      </c>
      <c r="D249" s="9" t="str">
        <f t="shared" si="3"/>
        <v>OTHER NEAR POC for C19RMOTHER NEAR POCSpare parts and accessories</v>
      </c>
      <c r="E249" s="9" t="s">
        <v>329</v>
      </c>
      <c r="F249" s="9"/>
    </row>
    <row r="250" spans="1:6" x14ac:dyDescent="0.3">
      <c r="A250" s="171" t="s">
        <v>270</v>
      </c>
      <c r="B250" s="171" t="s">
        <v>271</v>
      </c>
      <c r="C250" s="171" t="s">
        <v>17</v>
      </c>
      <c r="D250" s="9" t="str">
        <f t="shared" si="3"/>
        <v>OTHER NEAR POC for C19RMOTHER NEAR POCWarranty, maintenance and service</v>
      </c>
      <c r="E250" s="9" t="s">
        <v>329</v>
      </c>
      <c r="F250" s="9"/>
    </row>
    <row r="251" spans="1:6" x14ac:dyDescent="0.3">
      <c r="A251" s="171" t="s">
        <v>289</v>
      </c>
      <c r="B251" s="171" t="s">
        <v>295</v>
      </c>
      <c r="C251" s="171" t="s">
        <v>15</v>
      </c>
      <c r="D251" s="9" t="str">
        <f t="shared" si="3"/>
        <v>TrueNat for C19RMTruelab Uno DxEquipment</v>
      </c>
      <c r="E251" s="9" t="s">
        <v>1383</v>
      </c>
      <c r="F251" s="9"/>
    </row>
    <row r="252" spans="1:6" x14ac:dyDescent="0.3">
      <c r="A252" s="171" t="s">
        <v>289</v>
      </c>
      <c r="B252" s="171" t="s">
        <v>295</v>
      </c>
      <c r="C252" s="171" t="s">
        <v>16</v>
      </c>
      <c r="D252" s="9" t="str">
        <f t="shared" si="3"/>
        <v>TrueNat for C19RMTruelab Uno DxSpare parts and accessories</v>
      </c>
      <c r="E252" s="9" t="s">
        <v>1383</v>
      </c>
      <c r="F252" s="9"/>
    </row>
    <row r="253" spans="1:6" x14ac:dyDescent="0.3">
      <c r="A253" s="171" t="s">
        <v>289</v>
      </c>
      <c r="B253" s="171" t="s">
        <v>295</v>
      </c>
      <c r="C253" s="171" t="s">
        <v>17</v>
      </c>
      <c r="D253" s="9" t="str">
        <f t="shared" si="3"/>
        <v>TrueNat for C19RMTruelab Uno DxWarranty, maintenance and service</v>
      </c>
      <c r="E253" s="9" t="s">
        <v>1383</v>
      </c>
      <c r="F253" s="9"/>
    </row>
    <row r="254" spans="1:6" x14ac:dyDescent="0.3">
      <c r="A254" s="171" t="s">
        <v>289</v>
      </c>
      <c r="B254" s="171" t="s">
        <v>298</v>
      </c>
      <c r="C254" s="171" t="s">
        <v>15</v>
      </c>
      <c r="D254" s="9" t="str">
        <f t="shared" si="3"/>
        <v>TrueNat for C19RMTrueprepEquipment</v>
      </c>
      <c r="E254" s="9" t="s">
        <v>1383</v>
      </c>
      <c r="F254" s="9"/>
    </row>
    <row r="255" spans="1:6" x14ac:dyDescent="0.3">
      <c r="A255" s="171" t="s">
        <v>289</v>
      </c>
      <c r="B255" s="171" t="s">
        <v>298</v>
      </c>
      <c r="C255" s="171" t="s">
        <v>16</v>
      </c>
      <c r="D255" s="9" t="str">
        <f t="shared" si="3"/>
        <v>TrueNat for C19RMTrueprepSpare parts and accessories</v>
      </c>
      <c r="E255" s="9" t="s">
        <v>1383</v>
      </c>
      <c r="F255" s="9"/>
    </row>
    <row r="256" spans="1:6" x14ac:dyDescent="0.3">
      <c r="A256" s="171" t="s">
        <v>289</v>
      </c>
      <c r="B256" s="171" t="s">
        <v>298</v>
      </c>
      <c r="C256" s="171" t="s">
        <v>17</v>
      </c>
      <c r="D256" s="9" t="str">
        <f t="shared" si="3"/>
        <v>TrueNat for C19RMTrueprepWarranty, maintenance and service</v>
      </c>
      <c r="E256" s="9" t="s">
        <v>1383</v>
      </c>
      <c r="F256" s="9"/>
    </row>
    <row r="257" spans="1:6" x14ac:dyDescent="0.3">
      <c r="A257" s="171" t="s">
        <v>290</v>
      </c>
      <c r="B257" s="171" t="s">
        <v>296</v>
      </c>
      <c r="C257" s="171" t="s">
        <v>15</v>
      </c>
      <c r="D257" s="9" t="str">
        <f t="shared" si="3"/>
        <v>Waste management for C19RMWaste management AutoclaveEquipment</v>
      </c>
      <c r="E257" s="9" t="s">
        <v>1384</v>
      </c>
      <c r="F257" s="9"/>
    </row>
    <row r="258" spans="1:6" x14ac:dyDescent="0.3">
      <c r="A258" s="171" t="s">
        <v>290</v>
      </c>
      <c r="B258" s="171" t="s">
        <v>296</v>
      </c>
      <c r="C258" s="171" t="s">
        <v>16</v>
      </c>
      <c r="D258" s="9" t="str">
        <f t="shared" si="3"/>
        <v>Waste management for C19RMWaste management AutoclaveSpare parts and accessories</v>
      </c>
      <c r="E258" s="9" t="s">
        <v>1384</v>
      </c>
      <c r="F258" s="9"/>
    </row>
    <row r="259" spans="1:6" x14ac:dyDescent="0.3">
      <c r="A259" s="171" t="s">
        <v>290</v>
      </c>
      <c r="B259" s="171" t="s">
        <v>296</v>
      </c>
      <c r="C259" s="171" t="s">
        <v>17</v>
      </c>
      <c r="D259" s="9" t="str">
        <f t="shared" ref="D259:D275" si="4">CONCATENATE(A259,B259,C259)</f>
        <v>Waste management for C19RMWaste management AutoclaveWarranty, maintenance and service</v>
      </c>
      <c r="E259" s="9" t="s">
        <v>1384</v>
      </c>
      <c r="F259" s="9"/>
    </row>
    <row r="260" spans="1:6" x14ac:dyDescent="0.3">
      <c r="A260" s="171" t="s">
        <v>290</v>
      </c>
      <c r="B260" s="171" t="s">
        <v>299</v>
      </c>
      <c r="C260" s="171" t="s">
        <v>15</v>
      </c>
      <c r="D260" s="9" t="str">
        <f t="shared" si="4"/>
        <v>Waste management for C19RMWaste management Incinerator general wasteEquipment</v>
      </c>
      <c r="E260" s="9" t="s">
        <v>1384</v>
      </c>
      <c r="F260" s="9"/>
    </row>
    <row r="261" spans="1:6" x14ac:dyDescent="0.3">
      <c r="A261" s="171" t="s">
        <v>290</v>
      </c>
      <c r="B261" s="171" t="s">
        <v>299</v>
      </c>
      <c r="C261" s="171" t="s">
        <v>16</v>
      </c>
      <c r="D261" s="9" t="str">
        <f t="shared" si="4"/>
        <v>Waste management for C19RMWaste management Incinerator general wasteSpare parts and accessories</v>
      </c>
      <c r="E261" s="9" t="s">
        <v>1384</v>
      </c>
      <c r="F261" s="9"/>
    </row>
    <row r="262" spans="1:6" x14ac:dyDescent="0.3">
      <c r="A262" s="171" t="s">
        <v>290</v>
      </c>
      <c r="B262" s="171" t="s">
        <v>299</v>
      </c>
      <c r="C262" s="171" t="s">
        <v>17</v>
      </c>
      <c r="D262" s="9" t="str">
        <f t="shared" si="4"/>
        <v>Waste management for C19RMWaste management Incinerator general wasteWarranty, maintenance and service</v>
      </c>
      <c r="E262" s="9" t="s">
        <v>1384</v>
      </c>
      <c r="F262" s="9"/>
    </row>
    <row r="263" spans="1:6" x14ac:dyDescent="0.3">
      <c r="A263" s="171" t="s">
        <v>290</v>
      </c>
      <c r="B263" s="171" t="s">
        <v>302</v>
      </c>
      <c r="C263" s="171" t="s">
        <v>15</v>
      </c>
      <c r="D263" s="9" t="str">
        <f t="shared" si="4"/>
        <v>Waste management for C19RMWaste management Incinerator medical wasteEquipment</v>
      </c>
      <c r="E263" s="9" t="s">
        <v>1384</v>
      </c>
      <c r="F263" s="9"/>
    </row>
    <row r="264" spans="1:6" x14ac:dyDescent="0.3">
      <c r="A264" s="171" t="s">
        <v>290</v>
      </c>
      <c r="B264" s="171" t="s">
        <v>302</v>
      </c>
      <c r="C264" s="171" t="s">
        <v>16</v>
      </c>
      <c r="D264" s="9" t="str">
        <f t="shared" si="4"/>
        <v>Waste management for C19RMWaste management Incinerator medical wasteSpare parts and accessories</v>
      </c>
      <c r="E264" s="9" t="s">
        <v>1384</v>
      </c>
      <c r="F264" s="9"/>
    </row>
    <row r="265" spans="1:6" x14ac:dyDescent="0.3">
      <c r="A265" s="171" t="s">
        <v>290</v>
      </c>
      <c r="B265" s="171" t="s">
        <v>302</v>
      </c>
      <c r="C265" s="171" t="s">
        <v>17</v>
      </c>
      <c r="D265" s="9" t="str">
        <f t="shared" si="4"/>
        <v>Waste management for C19RMWaste management Incinerator medical wasteWarranty, maintenance and service</v>
      </c>
      <c r="E265" s="9" t="s">
        <v>1384</v>
      </c>
      <c r="F265" s="9"/>
    </row>
    <row r="266" spans="1:6" x14ac:dyDescent="0.3">
      <c r="A266" s="171" t="s">
        <v>290</v>
      </c>
      <c r="B266" s="171" t="s">
        <v>315</v>
      </c>
      <c r="C266" s="171" t="s">
        <v>15</v>
      </c>
      <c r="D266" s="9" t="str">
        <f t="shared" si="4"/>
        <v>Waste management for C19RMWaste management Other equipmentEquipment</v>
      </c>
      <c r="E266" s="9" t="s">
        <v>1384</v>
      </c>
      <c r="F266" s="9"/>
    </row>
    <row r="267" spans="1:6" x14ac:dyDescent="0.3">
      <c r="A267" s="171" t="s">
        <v>290</v>
      </c>
      <c r="B267" s="171" t="s">
        <v>315</v>
      </c>
      <c r="C267" s="171" t="s">
        <v>16</v>
      </c>
      <c r="D267" s="9" t="str">
        <f t="shared" si="4"/>
        <v>Waste management for C19RMWaste management Other equipmentSpare parts and accessories</v>
      </c>
      <c r="E267" s="9" t="s">
        <v>1384</v>
      </c>
      <c r="F267" s="9"/>
    </row>
    <row r="268" spans="1:6" x14ac:dyDescent="0.3">
      <c r="A268" s="171" t="s">
        <v>290</v>
      </c>
      <c r="B268" s="171" t="s">
        <v>315</v>
      </c>
      <c r="C268" s="171" t="s">
        <v>17</v>
      </c>
      <c r="D268" s="9" t="str">
        <f t="shared" si="4"/>
        <v>Waste management for C19RMWaste management Other equipmentWarranty, maintenance and service</v>
      </c>
      <c r="E268" s="9" t="s">
        <v>1384</v>
      </c>
      <c r="F268" s="9"/>
    </row>
    <row r="269" spans="1:6" x14ac:dyDescent="0.3">
      <c r="A269" s="171" t="s">
        <v>290</v>
      </c>
      <c r="B269" s="171" t="s">
        <v>304</v>
      </c>
      <c r="C269" s="171" t="s">
        <v>466</v>
      </c>
      <c r="D269" s="9" t="str">
        <f t="shared" si="4"/>
        <v>Waste management for C19RMWaste management Service ContractsService Contracts</v>
      </c>
      <c r="E269" s="9" t="s">
        <v>1384</v>
      </c>
      <c r="F269" s="9"/>
    </row>
    <row r="270" spans="1:6" x14ac:dyDescent="0.3">
      <c r="A270" s="171" t="s">
        <v>290</v>
      </c>
      <c r="B270" s="171" t="s">
        <v>307</v>
      </c>
      <c r="C270" s="171" t="s">
        <v>467</v>
      </c>
      <c r="D270" s="9" t="str">
        <f t="shared" si="4"/>
        <v>Waste management for C19RMWaste management supplies ConsumablesBag, biohazard, refuse, autoclav., min. 30 liters</v>
      </c>
      <c r="E270" s="9" t="s">
        <v>1384</v>
      </c>
      <c r="F270" s="9"/>
    </row>
    <row r="271" spans="1:6" x14ac:dyDescent="0.3">
      <c r="A271" s="171" t="s">
        <v>290</v>
      </c>
      <c r="B271" s="171" t="s">
        <v>307</v>
      </c>
      <c r="C271" s="171" t="s">
        <v>470</v>
      </c>
      <c r="D271" s="9" t="str">
        <f t="shared" si="4"/>
        <v>Waste management for C19RMWaste management supplies ConsumablesBag,biohazard, Other - Enter details in Comments</v>
      </c>
      <c r="E271" s="9" t="s">
        <v>1384</v>
      </c>
      <c r="F271" s="9"/>
    </row>
    <row r="272" spans="1:6" x14ac:dyDescent="0.3">
      <c r="A272" s="171" t="s">
        <v>290</v>
      </c>
      <c r="B272" s="171" t="s">
        <v>307</v>
      </c>
      <c r="C272" s="171" t="s">
        <v>472</v>
      </c>
      <c r="D272" s="9" t="str">
        <f t="shared" si="4"/>
        <v>Waste management for C19RMWaste management supplies ConsumablesBag,biohazard,red,100L,box/100</v>
      </c>
      <c r="E272" s="9" t="s">
        <v>1384</v>
      </c>
      <c r="F272" s="9"/>
    </row>
    <row r="273" spans="1:6" x14ac:dyDescent="0.3">
      <c r="A273" s="171" t="s">
        <v>290</v>
      </c>
      <c r="B273" s="171" t="s">
        <v>307</v>
      </c>
      <c r="C273" s="171" t="s">
        <v>134</v>
      </c>
      <c r="D273" s="9" t="str">
        <f t="shared" si="4"/>
        <v>Waste management for C19RMWaste management supplies ConsumablesContainer, sharps, leak-resistant, with lid</v>
      </c>
      <c r="E273" s="9" t="s">
        <v>1384</v>
      </c>
      <c r="F273" s="9"/>
    </row>
    <row r="274" spans="1:6" x14ac:dyDescent="0.3">
      <c r="A274" s="171" t="s">
        <v>290</v>
      </c>
      <c r="B274" s="171" t="s">
        <v>307</v>
      </c>
      <c r="C274" s="171" t="s">
        <v>113</v>
      </c>
      <c r="D274" s="9" t="str">
        <f t="shared" si="4"/>
        <v>Waste management for C19RMWaste management supplies ConsumablesOther - Enter details in Comments</v>
      </c>
      <c r="E274" s="9" t="s">
        <v>1384</v>
      </c>
      <c r="F274" s="9"/>
    </row>
    <row r="275" spans="1:6" x14ac:dyDescent="0.3">
      <c r="A275" s="171" t="s">
        <v>290</v>
      </c>
      <c r="B275" s="171" t="s">
        <v>311</v>
      </c>
      <c r="C275" s="171" t="s">
        <v>113</v>
      </c>
      <c r="D275" s="9" t="str">
        <f t="shared" si="4"/>
        <v>Waste management for C19RMWaste management supplies ReagentsOther - Enter details in Comments</v>
      </c>
      <c r="E275" s="9" t="s">
        <v>1384</v>
      </c>
      <c r="F275" s="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86427-DCB0-4579-8A7B-CAB6BB4D2C79}">
  <dimension ref="A1:E315"/>
  <sheetViews>
    <sheetView workbookViewId="0">
      <selection activeCell="E1" sqref="E1:E1048576"/>
    </sheetView>
  </sheetViews>
  <sheetFormatPr defaultRowHeight="14.4" x14ac:dyDescent="0.3"/>
  <cols>
    <col min="1" max="1" width="18.6640625" customWidth="1"/>
    <col min="2" max="2" width="22.44140625" customWidth="1"/>
    <col min="3" max="3" width="33.33203125" customWidth="1"/>
    <col min="4" max="4" width="46.109375" customWidth="1"/>
  </cols>
  <sheetData>
    <row r="1" spans="1:5" x14ac:dyDescent="0.3">
      <c r="A1" t="s">
        <v>281</v>
      </c>
      <c r="B1" t="s">
        <v>1385</v>
      </c>
      <c r="C1" t="s">
        <v>1386</v>
      </c>
      <c r="D1" t="s">
        <v>1387</v>
      </c>
      <c r="E1" t="s">
        <v>1388</v>
      </c>
    </row>
    <row r="2" spans="1:5" x14ac:dyDescent="0.3">
      <c r="A2" t="s">
        <v>292</v>
      </c>
      <c r="B2" t="s">
        <v>293</v>
      </c>
      <c r="C2" t="str">
        <f>Table4_1[[#This Row],[Geography]]&amp;Table4_1[[#This Row],[Grant]]</f>
        <v>AfghanistanAFG-H-UNDP</v>
      </c>
      <c r="D2" t="s">
        <v>294</v>
      </c>
    </row>
    <row r="3" spans="1:5" x14ac:dyDescent="0.3">
      <c r="A3" t="s">
        <v>521</v>
      </c>
      <c r="B3" t="s">
        <v>622</v>
      </c>
      <c r="C3" t="str">
        <f>Table4_1[[#This Row],[Geography]]&amp;Table4_1[[#This Row],[Grant]]</f>
        <v>AfricaQMZ-T-PNT</v>
      </c>
      <c r="D3" t="s">
        <v>333</v>
      </c>
    </row>
    <row r="4" spans="1:5" x14ac:dyDescent="0.3">
      <c r="A4" t="s">
        <v>522</v>
      </c>
      <c r="B4" t="s">
        <v>623</v>
      </c>
      <c r="C4" t="str">
        <f>Table4_1[[#This Row],[Geography]]&amp;Table4_1[[#This Row],[Grant]]</f>
        <v>AlbaniaALB-C-MOH</v>
      </c>
      <c r="D4" t="s">
        <v>1212</v>
      </c>
    </row>
    <row r="5" spans="1:5" x14ac:dyDescent="0.3">
      <c r="A5" t="s">
        <v>523</v>
      </c>
      <c r="B5" t="s">
        <v>624</v>
      </c>
      <c r="C5" t="str">
        <f>Table4_1[[#This Row],[Geography]]&amp;Table4_1[[#This Row],[Grant]]</f>
        <v>AlgeriaDZA-H-MOH</v>
      </c>
      <c r="D5" t="s">
        <v>1213</v>
      </c>
    </row>
    <row r="6" spans="1:5" x14ac:dyDescent="0.3">
      <c r="A6" t="s">
        <v>524</v>
      </c>
      <c r="B6" t="s">
        <v>625</v>
      </c>
      <c r="C6" t="str">
        <f>Table4_1[[#This Row],[Geography]]&amp;Table4_1[[#This Row],[Grant]]</f>
        <v>AmericasQRA-H-CARICOM</v>
      </c>
      <c r="D6" t="s">
        <v>1214</v>
      </c>
    </row>
    <row r="7" spans="1:5" x14ac:dyDescent="0.3">
      <c r="A7" t="s">
        <v>305</v>
      </c>
      <c r="B7" t="s">
        <v>626</v>
      </c>
      <c r="C7" t="str">
        <f>Table4_1[[#This Row],[Geography]]&amp;Table4_1[[#This Row],[Grant]]</f>
        <v>AngolaAGO-M-MOH</v>
      </c>
      <c r="D7" t="s">
        <v>1218</v>
      </c>
      <c r="E7" t="s">
        <v>1389</v>
      </c>
    </row>
    <row r="8" spans="1:5" x14ac:dyDescent="0.3">
      <c r="A8" t="s">
        <v>525</v>
      </c>
      <c r="B8" t="s">
        <v>627</v>
      </c>
      <c r="C8" t="str">
        <f>Table4_1[[#This Row],[Geography]]&amp;Table4_1[[#This Row],[Grant]]</f>
        <v>ArmeniaARM-C-MOH</v>
      </c>
      <c r="D8" t="s">
        <v>1219</v>
      </c>
    </row>
    <row r="9" spans="1:5" x14ac:dyDescent="0.3">
      <c r="A9" t="s">
        <v>308</v>
      </c>
      <c r="B9" t="s">
        <v>309</v>
      </c>
      <c r="C9" t="str">
        <f>Table4_1[[#This Row],[Geography]]&amp;Table4_1[[#This Row],[Grant]]</f>
        <v>AzerbaijanAZE-C-MOH</v>
      </c>
      <c r="D9" t="s">
        <v>310</v>
      </c>
    </row>
    <row r="10" spans="1:5" x14ac:dyDescent="0.3">
      <c r="A10" t="s">
        <v>312</v>
      </c>
      <c r="B10" t="s">
        <v>313</v>
      </c>
      <c r="C10" t="str">
        <f>Table4_1[[#This Row],[Geography]]&amp;Table4_1[[#This Row],[Grant]]</f>
        <v>BangladeshBGD-H-ICDDRB</v>
      </c>
      <c r="D10" t="s">
        <v>314</v>
      </c>
      <c r="E10" t="s">
        <v>1389</v>
      </c>
    </row>
    <row r="11" spans="1:5" x14ac:dyDescent="0.3">
      <c r="A11" t="s">
        <v>526</v>
      </c>
      <c r="B11" t="s">
        <v>628</v>
      </c>
      <c r="C11" t="str">
        <f>Table4_1[[#This Row],[Geography]]&amp;Table4_1[[#This Row],[Grant]]</f>
        <v>BelarusBLR-C-RSPCMT</v>
      </c>
      <c r="D11" t="s">
        <v>1220</v>
      </c>
    </row>
    <row r="12" spans="1:5" x14ac:dyDescent="0.3">
      <c r="A12" t="s">
        <v>527</v>
      </c>
      <c r="B12" t="s">
        <v>629</v>
      </c>
      <c r="C12" t="str">
        <f>Table4_1[[#This Row],[Geography]]&amp;Table4_1[[#This Row],[Grant]]</f>
        <v>BelizeBLZ-C-UNDP</v>
      </c>
      <c r="D12" t="s">
        <v>294</v>
      </c>
    </row>
    <row r="13" spans="1:5" x14ac:dyDescent="0.3">
      <c r="A13" t="s">
        <v>325</v>
      </c>
      <c r="B13" t="s">
        <v>326</v>
      </c>
      <c r="C13" t="str">
        <f>Table4_1[[#This Row],[Geography]]&amp;Table4_1[[#This Row],[Grant]]</f>
        <v>BeninBEN-H-PlanBen</v>
      </c>
      <c r="D13" t="s">
        <v>327</v>
      </c>
      <c r="E13" t="s">
        <v>1389</v>
      </c>
    </row>
    <row r="14" spans="1:5" x14ac:dyDescent="0.3">
      <c r="A14" t="s">
        <v>334</v>
      </c>
      <c r="B14" t="s">
        <v>335</v>
      </c>
      <c r="C14" t="str">
        <f>Table4_1[[#This Row],[Geography]]&amp;Table4_1[[#This Row],[Grant]]</f>
        <v>BhutanBTN-C-MOH</v>
      </c>
      <c r="D14" t="s">
        <v>336</v>
      </c>
    </row>
    <row r="15" spans="1:5" x14ac:dyDescent="0.3">
      <c r="A15" t="s">
        <v>528</v>
      </c>
      <c r="B15" t="s">
        <v>630</v>
      </c>
      <c r="C15" t="str">
        <f>Table4_1[[#This Row],[Geography]]&amp;Table4_1[[#This Row],[Grant]]</f>
        <v>Bolivia Plurinational StateBOL-H-HIVOS</v>
      </c>
      <c r="D15" t="s">
        <v>498</v>
      </c>
    </row>
    <row r="16" spans="1:5" x14ac:dyDescent="0.3">
      <c r="A16" t="s">
        <v>529</v>
      </c>
      <c r="B16" t="s">
        <v>631</v>
      </c>
      <c r="C16" t="str">
        <f>Table4_1[[#This Row],[Geography]]&amp;Table4_1[[#This Row],[Grant]]</f>
        <v>BotswanaBWA-C-ACHAP</v>
      </c>
      <c r="D16" t="s">
        <v>1224</v>
      </c>
    </row>
    <row r="17" spans="1:5" x14ac:dyDescent="0.3">
      <c r="A17" t="s">
        <v>338</v>
      </c>
      <c r="B17" t="s">
        <v>339</v>
      </c>
      <c r="C17" t="str">
        <f>Table4_1[[#This Row],[Geography]]&amp;Table4_1[[#This Row],[Grant]]</f>
        <v>Burkina FasoBFA-C-IPC</v>
      </c>
      <c r="D17" t="s">
        <v>340</v>
      </c>
      <c r="E17" t="s">
        <v>1389</v>
      </c>
    </row>
    <row r="18" spans="1:5" x14ac:dyDescent="0.3">
      <c r="A18" t="s">
        <v>346</v>
      </c>
      <c r="B18" t="s">
        <v>347</v>
      </c>
      <c r="C18" t="str">
        <f>Table4_1[[#This Row],[Geography]]&amp;Table4_1[[#This Row],[Grant]]</f>
        <v>BurundiBDI-C-UNDP</v>
      </c>
      <c r="D18" t="s">
        <v>294</v>
      </c>
      <c r="E18" t="s">
        <v>1389</v>
      </c>
    </row>
    <row r="19" spans="1:5" x14ac:dyDescent="0.3">
      <c r="A19" t="s">
        <v>349</v>
      </c>
      <c r="B19" t="s">
        <v>350</v>
      </c>
      <c r="C19" t="str">
        <f>Table4_1[[#This Row],[Geography]]&amp;Table4_1[[#This Row],[Grant]]</f>
        <v>Cabo VerdeCPV-Z-CCSSIDA</v>
      </c>
      <c r="D19" t="s">
        <v>351</v>
      </c>
    </row>
    <row r="20" spans="1:5" x14ac:dyDescent="0.3">
      <c r="A20" t="s">
        <v>352</v>
      </c>
      <c r="B20" t="s">
        <v>353</v>
      </c>
      <c r="C20" t="str">
        <f>Table4_1[[#This Row],[Geography]]&amp;Table4_1[[#This Row],[Grant]]</f>
        <v>CambodiaKHM-C-MEF</v>
      </c>
      <c r="D20" t="s">
        <v>354</v>
      </c>
      <c r="E20" t="s">
        <v>1389</v>
      </c>
    </row>
    <row r="21" spans="1:5" ht="16.95" customHeight="1" x14ac:dyDescent="0.3">
      <c r="A21" t="s">
        <v>356</v>
      </c>
      <c r="B21" t="s">
        <v>357</v>
      </c>
      <c r="C21" t="str">
        <f>Table4_1[[#This Row],[Geography]]&amp;Table4_1[[#This Row],[Grant]]</f>
        <v>CameroonCMR-C-CMF</v>
      </c>
      <c r="D21" t="s">
        <v>358</v>
      </c>
      <c r="E21" t="s">
        <v>1389</v>
      </c>
    </row>
    <row r="22" spans="1:5" x14ac:dyDescent="0.3">
      <c r="A22" t="s">
        <v>530</v>
      </c>
      <c r="B22" t="s">
        <v>632</v>
      </c>
      <c r="C22" t="str">
        <f>Table4_1[[#This Row],[Geography]]&amp;Table4_1[[#This Row],[Grant]]</f>
        <v>CaribbeanQRB-C-OECS</v>
      </c>
      <c r="D22" t="s">
        <v>1226</v>
      </c>
    </row>
    <row r="23" spans="1:5" x14ac:dyDescent="0.3">
      <c r="A23" t="s">
        <v>474</v>
      </c>
      <c r="B23" t="s">
        <v>475</v>
      </c>
      <c r="C23" t="str">
        <f>Table4_1[[#This Row],[Geography]]&amp;Table4_1[[#This Row],[Grant]]</f>
        <v>Central African RepublicCAF-C-CRF</v>
      </c>
      <c r="D23" t="s">
        <v>476</v>
      </c>
      <c r="E23" t="s">
        <v>1389</v>
      </c>
    </row>
    <row r="24" spans="1:5" x14ac:dyDescent="0.3">
      <c r="A24" t="s">
        <v>479</v>
      </c>
      <c r="B24" t="s">
        <v>633</v>
      </c>
      <c r="C24" t="str">
        <f>Table4_1[[#This Row],[Geography]]&amp;Table4_1[[#This Row],[Grant]]</f>
        <v>ChadTCD-H-MOH</v>
      </c>
      <c r="D24" t="s">
        <v>1227</v>
      </c>
      <c r="E24" t="s">
        <v>1389</v>
      </c>
    </row>
    <row r="25" spans="1:5" x14ac:dyDescent="0.3">
      <c r="A25" t="s">
        <v>531</v>
      </c>
      <c r="B25" t="s">
        <v>634</v>
      </c>
      <c r="C25" t="str">
        <f>Table4_1[[#This Row],[Geography]]&amp;Table4_1[[#This Row],[Grant]]</f>
        <v>ColombiaCOL-H-ENTerritorio</v>
      </c>
      <c r="D25" t="s">
        <v>1228</v>
      </c>
    </row>
    <row r="26" spans="1:5" x14ac:dyDescent="0.3">
      <c r="A26" t="s">
        <v>532</v>
      </c>
      <c r="B26" t="s">
        <v>635</v>
      </c>
      <c r="C26" t="str">
        <f>Table4_1[[#This Row],[Geography]]&amp;Table4_1[[#This Row],[Grant]]</f>
        <v>ComorosCOM-H-DNLS</v>
      </c>
      <c r="D26" t="s">
        <v>1229</v>
      </c>
    </row>
    <row r="27" spans="1:5" x14ac:dyDescent="0.3">
      <c r="A27" t="s">
        <v>482</v>
      </c>
      <c r="B27" t="s">
        <v>483</v>
      </c>
      <c r="C27" t="str">
        <f>Table4_1[[#This Row],[Geography]]&amp;Table4_1[[#This Row],[Grant]]</f>
        <v>CongoCOG-C-UNDP</v>
      </c>
      <c r="D27" t="s">
        <v>294</v>
      </c>
    </row>
    <row r="28" spans="1:5" x14ac:dyDescent="0.3">
      <c r="A28" t="s">
        <v>486</v>
      </c>
      <c r="B28" t="s">
        <v>487</v>
      </c>
      <c r="C28" t="str">
        <f>Table4_1[[#This Row],[Geography]]&amp;Table4_1[[#This Row],[Grant]]</f>
        <v>Congo Democratic RepublicCOD-C-CORDAID</v>
      </c>
      <c r="D28" t="s">
        <v>488</v>
      </c>
      <c r="E28" t="s">
        <v>1389</v>
      </c>
    </row>
    <row r="29" spans="1:5" x14ac:dyDescent="0.3">
      <c r="A29" t="s">
        <v>496</v>
      </c>
      <c r="B29" t="s">
        <v>497</v>
      </c>
      <c r="C29" t="str">
        <f>Table4_1[[#This Row],[Geography]]&amp;Table4_1[[#This Row],[Grant]]</f>
        <v>Costa RicaCRI-H-HIVOS</v>
      </c>
      <c r="D29" t="s">
        <v>498</v>
      </c>
    </row>
    <row r="30" spans="1:5" x14ac:dyDescent="0.3">
      <c r="A30" t="s">
        <v>533</v>
      </c>
      <c r="B30" t="s">
        <v>501</v>
      </c>
      <c r="C30" t="str">
        <f>Table4_1[[#This Row],[Geography]]&amp;Table4_1[[#This Row],[Grant]]</f>
        <v>Côte d'IvoireCIV-C-ACI</v>
      </c>
      <c r="D30" t="s">
        <v>502</v>
      </c>
      <c r="E30" t="s">
        <v>1389</v>
      </c>
    </row>
    <row r="31" spans="1:5" x14ac:dyDescent="0.3">
      <c r="A31" t="s">
        <v>517</v>
      </c>
      <c r="B31" t="s">
        <v>518</v>
      </c>
      <c r="C31" t="str">
        <f>Table4_1[[#This Row],[Geography]]&amp;Table4_1[[#This Row],[Grant]]</f>
        <v>CubaCUB-H-UNDP</v>
      </c>
      <c r="D31" t="s">
        <v>294</v>
      </c>
    </row>
    <row r="32" spans="1:5" x14ac:dyDescent="0.3">
      <c r="A32" t="s">
        <v>519</v>
      </c>
      <c r="B32" t="s">
        <v>621</v>
      </c>
      <c r="C32" t="str">
        <f>Table4_1[[#This Row],[Geography]]&amp;Table4_1[[#This Row],[Grant]]</f>
        <v>DjiboutiDJI-Z-UNDP</v>
      </c>
      <c r="D32" t="s">
        <v>294</v>
      </c>
    </row>
    <row r="33" spans="1:5" x14ac:dyDescent="0.3">
      <c r="A33" t="s">
        <v>534</v>
      </c>
      <c r="B33" t="s">
        <v>636</v>
      </c>
      <c r="C33" t="str">
        <f>Table4_1[[#This Row],[Geography]]&amp;Table4_1[[#This Row],[Grant]]</f>
        <v>Dominican RepublicDOM-H-CONAVIH</v>
      </c>
      <c r="D33" t="s">
        <v>1232</v>
      </c>
    </row>
    <row r="34" spans="1:5" x14ac:dyDescent="0.3">
      <c r="A34" t="s">
        <v>535</v>
      </c>
      <c r="B34" t="s">
        <v>637</v>
      </c>
      <c r="C34" t="str">
        <f>Table4_1[[#This Row],[Geography]]&amp;Table4_1[[#This Row],[Grant]]</f>
        <v>Eastern AfricaQPA-T-IGAD</v>
      </c>
      <c r="D34" t="s">
        <v>1235</v>
      </c>
    </row>
    <row r="35" spans="1:5" x14ac:dyDescent="0.3">
      <c r="A35" t="s">
        <v>536</v>
      </c>
      <c r="B35" t="s">
        <v>638</v>
      </c>
      <c r="C35" t="str">
        <f>Table4_1[[#This Row],[Geography]]&amp;Table4_1[[#This Row],[Grant]]</f>
        <v>EcuadorECU-H-MOH</v>
      </c>
      <c r="D35" t="s">
        <v>1236</v>
      </c>
    </row>
    <row r="36" spans="1:5" x14ac:dyDescent="0.3">
      <c r="A36" t="s">
        <v>537</v>
      </c>
      <c r="B36" t="s">
        <v>639</v>
      </c>
      <c r="C36" t="str">
        <f>Table4_1[[#This Row],[Geography]]&amp;Table4_1[[#This Row],[Grant]]</f>
        <v>EgyptEGY-C-UNDP</v>
      </c>
      <c r="D36" t="s">
        <v>294</v>
      </c>
    </row>
    <row r="37" spans="1:5" x14ac:dyDescent="0.3">
      <c r="A37" t="s">
        <v>538</v>
      </c>
      <c r="B37" t="s">
        <v>640</v>
      </c>
      <c r="C37" t="str">
        <f>Table4_1[[#This Row],[Geography]]&amp;Table4_1[[#This Row],[Grant]]</f>
        <v>El SalvadorSLV-H-MOH</v>
      </c>
      <c r="D37" t="s">
        <v>1237</v>
      </c>
    </row>
    <row r="38" spans="1:5" x14ac:dyDescent="0.3">
      <c r="A38" t="s">
        <v>539</v>
      </c>
      <c r="B38" t="s">
        <v>641</v>
      </c>
      <c r="C38" t="str">
        <f>Table4_1[[#This Row],[Geography]]&amp;Table4_1[[#This Row],[Grant]]</f>
        <v>EritreaERI-H-MOH</v>
      </c>
      <c r="D38" t="s">
        <v>723</v>
      </c>
    </row>
    <row r="39" spans="1:5" x14ac:dyDescent="0.3">
      <c r="A39" t="s">
        <v>540</v>
      </c>
      <c r="B39" t="s">
        <v>642</v>
      </c>
      <c r="C39" t="str">
        <f>Table4_1[[#This Row],[Geography]]&amp;Table4_1[[#This Row],[Grant]]</f>
        <v>EswatiniSWZ-C-CANGO</v>
      </c>
      <c r="D39" t="s">
        <v>1239</v>
      </c>
    </row>
    <row r="40" spans="1:5" x14ac:dyDescent="0.3">
      <c r="A40" t="s">
        <v>541</v>
      </c>
      <c r="B40" t="s">
        <v>643</v>
      </c>
      <c r="C40" t="str">
        <f>Table4_1[[#This Row],[Geography]]&amp;Table4_1[[#This Row],[Grant]]</f>
        <v>EthiopiaETH-H-HAPCO</v>
      </c>
      <c r="D40" t="s">
        <v>876</v>
      </c>
      <c r="E40" t="s">
        <v>1389</v>
      </c>
    </row>
    <row r="41" spans="1:5" x14ac:dyDescent="0.3">
      <c r="A41" t="s">
        <v>542</v>
      </c>
      <c r="B41" t="s">
        <v>644</v>
      </c>
      <c r="C41" t="str">
        <f>Table4_1[[#This Row],[Geography]]&amp;Table4_1[[#This Row],[Grant]]</f>
        <v>GabonGAB-T-CERMEL</v>
      </c>
      <c r="D41" t="s">
        <v>1240</v>
      </c>
    </row>
    <row r="42" spans="1:5" x14ac:dyDescent="0.3">
      <c r="A42" t="s">
        <v>543</v>
      </c>
      <c r="B42" t="s">
        <v>645</v>
      </c>
      <c r="C42" t="str">
        <f>Table4_1[[#This Row],[Geography]]&amp;Table4_1[[#This Row],[Grant]]</f>
        <v>GambiaGMB-C-AAITG</v>
      </c>
      <c r="D42" t="s">
        <v>1241</v>
      </c>
    </row>
    <row r="43" spans="1:5" x14ac:dyDescent="0.3">
      <c r="A43" t="s">
        <v>544</v>
      </c>
      <c r="B43" t="s">
        <v>646</v>
      </c>
      <c r="C43" t="str">
        <f>Table4_1[[#This Row],[Geography]]&amp;Table4_1[[#This Row],[Grant]]</f>
        <v>GeorgiaGEO-H-NCDC</v>
      </c>
      <c r="D43" t="s">
        <v>1244</v>
      </c>
    </row>
    <row r="44" spans="1:5" x14ac:dyDescent="0.3">
      <c r="A44" t="s">
        <v>545</v>
      </c>
      <c r="B44" t="s">
        <v>647</v>
      </c>
      <c r="C44" t="str">
        <f>Table4_1[[#This Row],[Geography]]&amp;Table4_1[[#This Row],[Grant]]</f>
        <v>GhanaGHA-C-CHAG</v>
      </c>
      <c r="D44" t="s">
        <v>891</v>
      </c>
      <c r="E44" t="s">
        <v>1389</v>
      </c>
    </row>
    <row r="45" spans="1:5" x14ac:dyDescent="0.3">
      <c r="A45" t="s">
        <v>546</v>
      </c>
      <c r="B45" t="s">
        <v>648</v>
      </c>
      <c r="C45" t="str">
        <f>Table4_1[[#This Row],[Geography]]&amp;Table4_1[[#This Row],[Grant]]</f>
        <v>GuatemalaGTM-H-INCAP</v>
      </c>
      <c r="D45" t="s">
        <v>1246</v>
      </c>
    </row>
    <row r="46" spans="1:5" x14ac:dyDescent="0.3">
      <c r="A46" t="s">
        <v>547</v>
      </c>
      <c r="B46" t="s">
        <v>649</v>
      </c>
      <c r="C46" t="str">
        <f>Table4_1[[#This Row],[Geography]]&amp;Table4_1[[#This Row],[Grant]]</f>
        <v>GuineaGIN-C-PLAN</v>
      </c>
      <c r="D46" t="s">
        <v>327</v>
      </c>
      <c r="E46" t="s">
        <v>1389</v>
      </c>
    </row>
    <row r="47" spans="1:5" x14ac:dyDescent="0.3">
      <c r="A47" t="s">
        <v>548</v>
      </c>
      <c r="B47" t="s">
        <v>650</v>
      </c>
      <c r="C47" t="str">
        <f>Table4_1[[#This Row],[Geography]]&amp;Table4_1[[#This Row],[Grant]]</f>
        <v>Guinea BissauGNB-C-MOH</v>
      </c>
      <c r="D47" t="s">
        <v>1250</v>
      </c>
    </row>
    <row r="48" spans="1:5" x14ac:dyDescent="0.3">
      <c r="A48" t="s">
        <v>549</v>
      </c>
      <c r="B48" t="s">
        <v>651</v>
      </c>
      <c r="C48" t="str">
        <f>Table4_1[[#This Row],[Geography]]&amp;Table4_1[[#This Row],[Grant]]</f>
        <v>GuyanaGUY-H-MOH</v>
      </c>
      <c r="D48" t="s">
        <v>1251</v>
      </c>
    </row>
    <row r="49" spans="1:5" x14ac:dyDescent="0.3">
      <c r="A49" t="s">
        <v>550</v>
      </c>
      <c r="B49" t="s">
        <v>652</v>
      </c>
      <c r="C49" t="str">
        <f>Table4_1[[#This Row],[Geography]]&amp;Table4_1[[#This Row],[Grant]]</f>
        <v>HaitiHTI-C-WV</v>
      </c>
      <c r="D49" t="s">
        <v>478</v>
      </c>
      <c r="E49" t="s">
        <v>1389</v>
      </c>
    </row>
    <row r="50" spans="1:5" x14ac:dyDescent="0.3">
      <c r="A50" t="s">
        <v>551</v>
      </c>
      <c r="B50" t="s">
        <v>653</v>
      </c>
      <c r="C50" t="str">
        <f>Table4_1[[#This Row],[Geography]]&amp;Table4_1[[#This Row],[Grant]]</f>
        <v>HondurasHND-C-CHF</v>
      </c>
      <c r="D50" t="s">
        <v>1253</v>
      </c>
    </row>
    <row r="51" spans="1:5" x14ac:dyDescent="0.3">
      <c r="A51" t="s">
        <v>552</v>
      </c>
      <c r="B51" t="s">
        <v>654</v>
      </c>
      <c r="C51" t="str">
        <f>Table4_1[[#This Row],[Geography]]&amp;Table4_1[[#This Row],[Grant]]</f>
        <v>IndiaIND-C-PLAN</v>
      </c>
      <c r="D51" t="s">
        <v>1254</v>
      </c>
      <c r="E51" t="s">
        <v>1389</v>
      </c>
    </row>
    <row r="52" spans="1:5" x14ac:dyDescent="0.3">
      <c r="A52" t="s">
        <v>553</v>
      </c>
      <c r="B52" t="s">
        <v>655</v>
      </c>
      <c r="C52" t="str">
        <f>Table4_1[[#This Row],[Geography]]&amp;Table4_1[[#This Row],[Grant]]</f>
        <v>IndonesiaIDN-H-MOH</v>
      </c>
      <c r="D52" t="s">
        <v>1262</v>
      </c>
      <c r="E52" t="s">
        <v>1389</v>
      </c>
    </row>
    <row r="53" spans="1:5" x14ac:dyDescent="0.3">
      <c r="A53" t="s">
        <v>554</v>
      </c>
      <c r="B53" t="s">
        <v>656</v>
      </c>
      <c r="C53" t="str">
        <f>Table4_1[[#This Row],[Geography]]&amp;Table4_1[[#This Row],[Grant]]</f>
        <v>Iran Islamic RepublicIRN-H-UNDP</v>
      </c>
      <c r="D53" t="s">
        <v>294</v>
      </c>
    </row>
    <row r="54" spans="1:5" x14ac:dyDescent="0.3">
      <c r="A54" t="s">
        <v>555</v>
      </c>
      <c r="B54" t="s">
        <v>657</v>
      </c>
      <c r="C54" t="str">
        <f>Table4_1[[#This Row],[Geography]]&amp;Table4_1[[#This Row],[Grant]]</f>
        <v>JamaicaJAM-H-MOH</v>
      </c>
      <c r="D54" t="s">
        <v>1266</v>
      </c>
    </row>
    <row r="55" spans="1:5" x14ac:dyDescent="0.3">
      <c r="A55" t="s">
        <v>556</v>
      </c>
      <c r="B55" t="s">
        <v>658</v>
      </c>
      <c r="C55" t="str">
        <f>Table4_1[[#This Row],[Geography]]&amp;Table4_1[[#This Row],[Grant]]</f>
        <v>KazakhstanKAZ-H-RAC</v>
      </c>
      <c r="D55" t="s">
        <v>1267</v>
      </c>
    </row>
    <row r="56" spans="1:5" x14ac:dyDescent="0.3">
      <c r="A56" t="s">
        <v>557</v>
      </c>
      <c r="B56" t="s">
        <v>659</v>
      </c>
      <c r="C56" t="str">
        <f>Table4_1[[#This Row],[Geography]]&amp;Table4_1[[#This Row],[Grant]]</f>
        <v>KenyaKEN-H-KRCS</v>
      </c>
      <c r="D56" t="s">
        <v>1269</v>
      </c>
      <c r="E56" t="s">
        <v>1389</v>
      </c>
    </row>
    <row r="57" spans="1:5" x14ac:dyDescent="0.3">
      <c r="A57" t="s">
        <v>558</v>
      </c>
      <c r="B57" t="s">
        <v>660</v>
      </c>
      <c r="C57" t="str">
        <f>Table4_1[[#This Row],[Geography]]&amp;Table4_1[[#This Row],[Grant]]</f>
        <v>Korea Democratic Peoples RepublicPRK-Z-UNICEF</v>
      </c>
      <c r="D57" t="s">
        <v>1272</v>
      </c>
    </row>
    <row r="58" spans="1:5" x14ac:dyDescent="0.3">
      <c r="A58" t="s">
        <v>559</v>
      </c>
      <c r="B58" t="s">
        <v>661</v>
      </c>
      <c r="C58" t="str">
        <f>Table4_1[[#This Row],[Geography]]&amp;Table4_1[[#This Row],[Grant]]</f>
        <v>KosovoQNA-H-CDF</v>
      </c>
      <c r="D58" t="s">
        <v>1273</v>
      </c>
    </row>
    <row r="59" spans="1:5" x14ac:dyDescent="0.3">
      <c r="A59" t="s">
        <v>560</v>
      </c>
      <c r="B59" t="s">
        <v>662</v>
      </c>
      <c r="C59" t="str">
        <f>Table4_1[[#This Row],[Geography]]&amp;Table4_1[[#This Row],[Grant]]</f>
        <v>KyrgyzstanKGZ-C-UNDP</v>
      </c>
      <c r="D59" t="s">
        <v>294</v>
      </c>
    </row>
    <row r="60" spans="1:5" x14ac:dyDescent="0.3">
      <c r="A60" t="s">
        <v>561</v>
      </c>
      <c r="B60" t="s">
        <v>663</v>
      </c>
      <c r="C60" t="str">
        <f>Table4_1[[#This Row],[Geography]]&amp;Table4_1[[#This Row],[Grant]]</f>
        <v>Lao Peoples Democratic RepublicLAO-C-MOH</v>
      </c>
      <c r="D60" t="s">
        <v>1274</v>
      </c>
    </row>
    <row r="61" spans="1:5" x14ac:dyDescent="0.3">
      <c r="A61" t="s">
        <v>562</v>
      </c>
      <c r="B61" t="s">
        <v>664</v>
      </c>
      <c r="C61" t="str">
        <f>Table4_1[[#This Row],[Geography]]&amp;Table4_1[[#This Row],[Grant]]</f>
        <v>LesothoLSO-C-MOF</v>
      </c>
      <c r="D61" t="s">
        <v>1275</v>
      </c>
      <c r="E61" t="s">
        <v>1389</v>
      </c>
    </row>
    <row r="62" spans="1:5" x14ac:dyDescent="0.3">
      <c r="A62" t="s">
        <v>563</v>
      </c>
      <c r="B62" t="s">
        <v>665</v>
      </c>
      <c r="C62" t="str">
        <f>Table4_1[[#This Row],[Geography]]&amp;Table4_1[[#This Row],[Grant]]</f>
        <v>LiberiaLBR-C-MOH</v>
      </c>
      <c r="D62" t="s">
        <v>1276</v>
      </c>
      <c r="E62" t="s">
        <v>1389</v>
      </c>
    </row>
    <row r="63" spans="1:5" x14ac:dyDescent="0.3">
      <c r="A63" t="s">
        <v>564</v>
      </c>
      <c r="B63" t="s">
        <v>666</v>
      </c>
      <c r="C63" t="str">
        <f>Table4_1[[#This Row],[Geography]]&amp;Table4_1[[#This Row],[Grant]]</f>
        <v>MadagascarMDG-H-PSI</v>
      </c>
      <c r="D63" t="s">
        <v>1277</v>
      </c>
      <c r="E63" t="s">
        <v>1389</v>
      </c>
    </row>
    <row r="64" spans="1:5" x14ac:dyDescent="0.3">
      <c r="A64" t="s">
        <v>565</v>
      </c>
      <c r="B64" t="s">
        <v>667</v>
      </c>
      <c r="C64" t="str">
        <f>Table4_1[[#This Row],[Geography]]&amp;Table4_1[[#This Row],[Grant]]</f>
        <v>MalawiMWI-C-MOH</v>
      </c>
      <c r="D64" t="s">
        <v>1280</v>
      </c>
      <c r="E64" t="s">
        <v>1389</v>
      </c>
    </row>
    <row r="65" spans="1:5" x14ac:dyDescent="0.3">
      <c r="A65" t="s">
        <v>566</v>
      </c>
      <c r="B65" t="s">
        <v>668</v>
      </c>
      <c r="C65" t="str">
        <f>Table4_1[[#This Row],[Geography]]&amp;Table4_1[[#This Row],[Grant]]</f>
        <v>MalaysiaMYS-H-MAC</v>
      </c>
      <c r="D65" t="s">
        <v>1282</v>
      </c>
    </row>
    <row r="66" spans="1:5" x14ac:dyDescent="0.3">
      <c r="A66" t="s">
        <v>567</v>
      </c>
      <c r="B66" t="s">
        <v>669</v>
      </c>
      <c r="C66" t="str">
        <f>Table4_1[[#This Row],[Geography]]&amp;Table4_1[[#This Row],[Grant]]</f>
        <v>MaliMLI-C-ARC</v>
      </c>
      <c r="D66" t="s">
        <v>1283</v>
      </c>
      <c r="E66" t="s">
        <v>1389</v>
      </c>
    </row>
    <row r="67" spans="1:5" x14ac:dyDescent="0.3">
      <c r="A67" t="s">
        <v>568</v>
      </c>
      <c r="B67" t="s">
        <v>670</v>
      </c>
      <c r="C67" t="str">
        <f>Table4_1[[#This Row],[Geography]]&amp;Table4_1[[#This Row],[Grant]]</f>
        <v>MauritaniaMRT-Z-SENLS</v>
      </c>
      <c r="D67" t="s">
        <v>1285</v>
      </c>
    </row>
    <row r="68" spans="1:5" x14ac:dyDescent="0.3">
      <c r="A68" t="s">
        <v>569</v>
      </c>
      <c r="B68" t="s">
        <v>671</v>
      </c>
      <c r="C68" t="str">
        <f>Table4_1[[#This Row],[Geography]]&amp;Table4_1[[#This Row],[Grant]]</f>
        <v>MauritiusMUS-H-NAS</v>
      </c>
      <c r="D68" t="s">
        <v>1286</v>
      </c>
    </row>
    <row r="69" spans="1:5" x14ac:dyDescent="0.3">
      <c r="A69" t="s">
        <v>570</v>
      </c>
      <c r="B69" t="s">
        <v>672</v>
      </c>
      <c r="C69" t="str">
        <f>Table4_1[[#This Row],[Geography]]&amp;Table4_1[[#This Row],[Grant]]</f>
        <v>MoldovaMDA-C-PCIMU</v>
      </c>
      <c r="D69" t="s">
        <v>1287</v>
      </c>
    </row>
    <row r="70" spans="1:5" x14ac:dyDescent="0.3">
      <c r="A70" t="s">
        <v>571</v>
      </c>
      <c r="B70" t="s">
        <v>673</v>
      </c>
      <c r="C70" t="str">
        <f>Table4_1[[#This Row],[Geography]]&amp;Table4_1[[#This Row],[Grant]]</f>
        <v>MongoliaMNG-C-MOH</v>
      </c>
      <c r="D70" t="s">
        <v>1288</v>
      </c>
    </row>
    <row r="71" spans="1:5" x14ac:dyDescent="0.3">
      <c r="A71" t="s">
        <v>572</v>
      </c>
      <c r="B71" t="s">
        <v>674</v>
      </c>
      <c r="C71" t="str">
        <f>Table4_1[[#This Row],[Geography]]&amp;Table4_1[[#This Row],[Grant]]</f>
        <v>MontenegroMNE-H-MoH</v>
      </c>
      <c r="D71" t="s">
        <v>1289</v>
      </c>
    </row>
    <row r="72" spans="1:5" x14ac:dyDescent="0.3">
      <c r="A72" t="s">
        <v>573</v>
      </c>
      <c r="B72" t="s">
        <v>675</v>
      </c>
      <c r="C72" t="str">
        <f>Table4_1[[#This Row],[Geography]]&amp;Table4_1[[#This Row],[Grant]]</f>
        <v>MoroccoMAR-C-MOH</v>
      </c>
      <c r="D72" t="s">
        <v>1290</v>
      </c>
    </row>
    <row r="73" spans="1:5" x14ac:dyDescent="0.3">
      <c r="A73" t="s">
        <v>574</v>
      </c>
      <c r="B73" t="s">
        <v>676</v>
      </c>
      <c r="C73" t="str">
        <f>Table4_1[[#This Row],[Geography]]&amp;Table4_1[[#This Row],[Grant]]</f>
        <v>MozambiqueMOZ-C-CCS</v>
      </c>
      <c r="D73" t="s">
        <v>1291</v>
      </c>
      <c r="E73" t="s">
        <v>1389</v>
      </c>
    </row>
    <row r="74" spans="1:5" x14ac:dyDescent="0.3">
      <c r="A74" t="s">
        <v>575</v>
      </c>
      <c r="B74" t="s">
        <v>677</v>
      </c>
      <c r="C74" t="str">
        <f>Table4_1[[#This Row],[Geography]]&amp;Table4_1[[#This Row],[Grant]]</f>
        <v>MyanmarMMR-H-SCF</v>
      </c>
      <c r="D74" t="s">
        <v>319</v>
      </c>
      <c r="E74" t="s">
        <v>1389</v>
      </c>
    </row>
    <row r="75" spans="1:5" x14ac:dyDescent="0.3">
      <c r="A75" t="s">
        <v>576</v>
      </c>
      <c r="B75" t="s">
        <v>678</v>
      </c>
      <c r="C75" t="str">
        <f>Table4_1[[#This Row],[Geography]]&amp;Table4_1[[#This Row],[Grant]]</f>
        <v>NamibiaNAM-Z-MOH</v>
      </c>
      <c r="D75" t="s">
        <v>1295</v>
      </c>
    </row>
    <row r="76" spans="1:5" x14ac:dyDescent="0.3">
      <c r="A76" t="s">
        <v>577</v>
      </c>
      <c r="B76" t="s">
        <v>679</v>
      </c>
      <c r="C76" t="str">
        <f>Table4_1[[#This Row],[Geography]]&amp;Table4_1[[#This Row],[Grant]]</f>
        <v>NepalNPL-H-SCF</v>
      </c>
      <c r="D76" t="s">
        <v>319</v>
      </c>
    </row>
    <row r="77" spans="1:5" x14ac:dyDescent="0.3">
      <c r="A77" t="s">
        <v>578</v>
      </c>
      <c r="B77" t="s">
        <v>680</v>
      </c>
      <c r="C77" t="str">
        <f>Table4_1[[#This Row],[Geography]]&amp;Table4_1[[#This Row],[Grant]]</f>
        <v>NicaraguaNIC-H-WVI</v>
      </c>
      <c r="D77" t="s">
        <v>478</v>
      </c>
    </row>
    <row r="78" spans="1:5" x14ac:dyDescent="0.3">
      <c r="A78" t="s">
        <v>579</v>
      </c>
      <c r="B78" t="s">
        <v>681</v>
      </c>
      <c r="C78" t="str">
        <f>Table4_1[[#This Row],[Geography]]&amp;Table4_1[[#This Row],[Grant]]</f>
        <v>NigerNER-H-MSP</v>
      </c>
      <c r="D78" t="s">
        <v>1297</v>
      </c>
      <c r="E78" t="s">
        <v>1389</v>
      </c>
    </row>
    <row r="79" spans="1:5" x14ac:dyDescent="0.3">
      <c r="A79" t="s">
        <v>580</v>
      </c>
      <c r="B79" t="s">
        <v>682</v>
      </c>
      <c r="C79" t="str">
        <f>Table4_1[[#This Row],[Geography]]&amp;Table4_1[[#This Row],[Grant]]</f>
        <v>NigeriaNGA-H-FHI360</v>
      </c>
      <c r="D79" t="s">
        <v>1299</v>
      </c>
      <c r="E79" t="s">
        <v>1389</v>
      </c>
    </row>
    <row r="80" spans="1:5" x14ac:dyDescent="0.3">
      <c r="A80" t="s">
        <v>581</v>
      </c>
      <c r="B80" t="s">
        <v>683</v>
      </c>
      <c r="C80" t="str">
        <f>Table4_1[[#This Row],[Geography]]&amp;Table4_1[[#This Row],[Grant]]</f>
        <v>OceaniaQUA-C-UNDP</v>
      </c>
      <c r="D80" t="s">
        <v>294</v>
      </c>
    </row>
    <row r="81" spans="1:5" x14ac:dyDescent="0.3">
      <c r="A81" t="s">
        <v>582</v>
      </c>
      <c r="B81" t="s">
        <v>684</v>
      </c>
      <c r="C81" t="str">
        <f>Table4_1[[#This Row],[Geography]]&amp;Table4_1[[#This Row],[Grant]]</f>
        <v>PakistanPAK-H-NZT</v>
      </c>
      <c r="D81" t="s">
        <v>1305</v>
      </c>
      <c r="E81" t="s">
        <v>1389</v>
      </c>
    </row>
    <row r="82" spans="1:5" x14ac:dyDescent="0.3">
      <c r="A82" t="s">
        <v>583</v>
      </c>
      <c r="B82" t="s">
        <v>685</v>
      </c>
      <c r="C82" t="str">
        <f>Table4_1[[#This Row],[Geography]]&amp;Table4_1[[#This Row],[Grant]]</f>
        <v>PanamaPAN-C-UNDP</v>
      </c>
      <c r="D82" t="s">
        <v>294</v>
      </c>
    </row>
    <row r="83" spans="1:5" x14ac:dyDescent="0.3">
      <c r="A83" t="s">
        <v>584</v>
      </c>
      <c r="B83" t="s">
        <v>686</v>
      </c>
      <c r="C83" t="str">
        <f>Table4_1[[#This Row],[Geography]]&amp;Table4_1[[#This Row],[Grant]]</f>
        <v>Papua New GuineaPNG-C-WV</v>
      </c>
      <c r="D83" t="s">
        <v>1310</v>
      </c>
      <c r="E83" t="s">
        <v>1389</v>
      </c>
    </row>
    <row r="84" spans="1:5" x14ac:dyDescent="0.3">
      <c r="A84" t="s">
        <v>585</v>
      </c>
      <c r="B84" t="s">
        <v>687</v>
      </c>
      <c r="C84" t="str">
        <f>Table4_1[[#This Row],[Geography]]&amp;Table4_1[[#This Row],[Grant]]</f>
        <v>ParaguayPRY-H-CIRD</v>
      </c>
      <c r="D84" t="s">
        <v>1312</v>
      </c>
    </row>
    <row r="85" spans="1:5" x14ac:dyDescent="0.3">
      <c r="A85" t="s">
        <v>586</v>
      </c>
      <c r="B85" t="s">
        <v>688</v>
      </c>
      <c r="C85" t="str">
        <f>Table4_1[[#This Row],[Geography]]&amp;Table4_1[[#This Row],[Grant]]</f>
        <v>PeruPER-H-CARE</v>
      </c>
      <c r="D85" t="s">
        <v>1314</v>
      </c>
    </row>
    <row r="86" spans="1:5" x14ac:dyDescent="0.3">
      <c r="A86" t="s">
        <v>587</v>
      </c>
      <c r="B86" t="s">
        <v>689</v>
      </c>
      <c r="C86" t="str">
        <f>Table4_1[[#This Row],[Geography]]&amp;Table4_1[[#This Row],[Grant]]</f>
        <v>PhilippinesPHL-H-PSFI</v>
      </c>
      <c r="D86" t="s">
        <v>1316</v>
      </c>
      <c r="E86" t="s">
        <v>1389</v>
      </c>
    </row>
    <row r="87" spans="1:5" x14ac:dyDescent="0.3">
      <c r="A87" t="s">
        <v>588</v>
      </c>
      <c r="B87" t="s">
        <v>690</v>
      </c>
      <c r="C87" t="str">
        <f>Table4_1[[#This Row],[Geography]]&amp;Table4_1[[#This Row],[Grant]]</f>
        <v>RomaniaROU-T-MOH</v>
      </c>
      <c r="D87" t="s">
        <v>1318</v>
      </c>
    </row>
    <row r="88" spans="1:5" x14ac:dyDescent="0.3">
      <c r="A88" t="s">
        <v>589</v>
      </c>
      <c r="B88" t="s">
        <v>691</v>
      </c>
      <c r="C88" t="str">
        <f>Table4_1[[#This Row],[Geography]]&amp;Table4_1[[#This Row],[Grant]]</f>
        <v>Russian FederationRUS-H-HAF</v>
      </c>
      <c r="D88" t="s">
        <v>1319</v>
      </c>
    </row>
    <row r="89" spans="1:5" x14ac:dyDescent="0.3">
      <c r="A89" t="s">
        <v>590</v>
      </c>
      <c r="B89" t="s">
        <v>692</v>
      </c>
      <c r="C89" t="str">
        <f>Table4_1[[#This Row],[Geography]]&amp;Table4_1[[#This Row],[Grant]]</f>
        <v>RwandaRWA-C-MOH</v>
      </c>
      <c r="D89" t="s">
        <v>1320</v>
      </c>
      <c r="E89" t="s">
        <v>1389</v>
      </c>
    </row>
    <row r="90" spans="1:5" x14ac:dyDescent="0.3">
      <c r="A90" t="s">
        <v>591</v>
      </c>
      <c r="B90" t="s">
        <v>693</v>
      </c>
      <c r="C90" t="str">
        <f>Table4_1[[#This Row],[Geography]]&amp;Table4_1[[#This Row],[Grant]]</f>
        <v>Sao Tome and PrincipeSTP-Z-MOH</v>
      </c>
      <c r="D90" t="s">
        <v>1321</v>
      </c>
    </row>
    <row r="91" spans="1:5" x14ac:dyDescent="0.3">
      <c r="A91" t="s">
        <v>592</v>
      </c>
      <c r="B91" t="s">
        <v>694</v>
      </c>
      <c r="C91" t="str">
        <f>Table4_1[[#This Row],[Geography]]&amp;Table4_1[[#This Row],[Grant]]</f>
        <v>SenegalSEN-H-ANCS</v>
      </c>
      <c r="D91" t="s">
        <v>1322</v>
      </c>
      <c r="E91" t="s">
        <v>1389</v>
      </c>
    </row>
    <row r="92" spans="1:5" x14ac:dyDescent="0.3">
      <c r="A92" t="s">
        <v>593</v>
      </c>
      <c r="B92" t="s">
        <v>695</v>
      </c>
      <c r="C92" t="str">
        <f>Table4_1[[#This Row],[Geography]]&amp;Table4_1[[#This Row],[Grant]]</f>
        <v>SerbiaSRB-H-MOH</v>
      </c>
      <c r="D92" t="s">
        <v>1325</v>
      </c>
    </row>
    <row r="93" spans="1:5" x14ac:dyDescent="0.3">
      <c r="A93" t="s">
        <v>594</v>
      </c>
      <c r="B93" t="s">
        <v>696</v>
      </c>
      <c r="C93" t="str">
        <f>Table4_1[[#This Row],[Geography]]&amp;Table4_1[[#This Row],[Grant]]</f>
        <v>Sierra LeoneSLE-Z-CRS</v>
      </c>
      <c r="D93" t="s">
        <v>1298</v>
      </c>
      <c r="E93" t="s">
        <v>1389</v>
      </c>
    </row>
    <row r="94" spans="1:5" x14ac:dyDescent="0.3">
      <c r="A94" t="s">
        <v>595</v>
      </c>
      <c r="B94" t="s">
        <v>697</v>
      </c>
      <c r="C94" t="str">
        <f>Table4_1[[#This Row],[Geography]]&amp;Table4_1[[#This Row],[Grant]]</f>
        <v>Solomon IslandsSLB-M-MHMS</v>
      </c>
      <c r="D94" t="s">
        <v>1328</v>
      </c>
    </row>
    <row r="95" spans="1:5" x14ac:dyDescent="0.3">
      <c r="A95" t="s">
        <v>596</v>
      </c>
      <c r="B95" t="s">
        <v>698</v>
      </c>
      <c r="C95" t="str">
        <f>Table4_1[[#This Row],[Geography]]&amp;Table4_1[[#This Row],[Grant]]</f>
        <v>SomaliaSOM-H-UNICEF</v>
      </c>
      <c r="D95" t="s">
        <v>1272</v>
      </c>
      <c r="E95" t="s">
        <v>1389</v>
      </c>
    </row>
    <row r="96" spans="1:5" x14ac:dyDescent="0.3">
      <c r="A96" t="s">
        <v>597</v>
      </c>
      <c r="B96" t="s">
        <v>699</v>
      </c>
      <c r="C96" t="str">
        <f>Table4_1[[#This Row],[Geography]]&amp;Table4_1[[#This Row],[Grant]]</f>
        <v>South AfricaZAF-C-AFSA</v>
      </c>
      <c r="D96" t="s">
        <v>1329</v>
      </c>
      <c r="E96" t="s">
        <v>1389</v>
      </c>
    </row>
    <row r="97" spans="1:5" x14ac:dyDescent="0.3">
      <c r="A97" t="s">
        <v>598</v>
      </c>
      <c r="B97" t="s">
        <v>700</v>
      </c>
      <c r="C97" t="str">
        <f>Table4_1[[#This Row],[Geography]]&amp;Table4_1[[#This Row],[Grant]]</f>
        <v>South SudanSSD-C-UNDP</v>
      </c>
      <c r="D97" t="s">
        <v>294</v>
      </c>
      <c r="E97" t="s">
        <v>1389</v>
      </c>
    </row>
    <row r="98" spans="1:5" x14ac:dyDescent="0.3">
      <c r="A98" t="s">
        <v>599</v>
      </c>
      <c r="B98" t="s">
        <v>701</v>
      </c>
      <c r="C98" t="str">
        <f>Table4_1[[#This Row],[Geography]]&amp;Table4_1[[#This Row],[Grant]]</f>
        <v>South Eastern AsiaQMZ-T-UNOPS</v>
      </c>
      <c r="D98" t="s">
        <v>1294</v>
      </c>
    </row>
    <row r="99" spans="1:5" x14ac:dyDescent="0.3">
      <c r="A99" t="s">
        <v>600</v>
      </c>
      <c r="B99" t="s">
        <v>702</v>
      </c>
      <c r="C99" t="str">
        <f>Table4_1[[#This Row],[Geography]]&amp;Table4_1[[#This Row],[Grant]]</f>
        <v>Southern AsiaQMZ-T-UNDP</v>
      </c>
      <c r="D99" t="s">
        <v>294</v>
      </c>
    </row>
    <row r="100" spans="1:5" x14ac:dyDescent="0.3">
      <c r="A100" t="s">
        <v>601</v>
      </c>
      <c r="B100" t="s">
        <v>703</v>
      </c>
      <c r="C100" t="str">
        <f>Table4_1[[#This Row],[Geography]]&amp;Table4_1[[#This Row],[Grant]]</f>
        <v>Sri LankaLKA-H-FPA</v>
      </c>
      <c r="D100" t="s">
        <v>1333</v>
      </c>
    </row>
    <row r="101" spans="1:5" x14ac:dyDescent="0.3">
      <c r="A101" t="s">
        <v>602</v>
      </c>
      <c r="B101" t="s">
        <v>704</v>
      </c>
      <c r="C101" t="str">
        <f>Table4_1[[#This Row],[Geography]]&amp;Table4_1[[#This Row],[Grant]]</f>
        <v>SudanSDN-H-UNDP</v>
      </c>
      <c r="D101" t="s">
        <v>294</v>
      </c>
      <c r="E101" t="s">
        <v>1389</v>
      </c>
    </row>
    <row r="102" spans="1:5" x14ac:dyDescent="0.3">
      <c r="A102" t="s">
        <v>603</v>
      </c>
      <c r="B102" t="s">
        <v>705</v>
      </c>
      <c r="C102" t="str">
        <f>Table4_1[[#This Row],[Geography]]&amp;Table4_1[[#This Row],[Grant]]</f>
        <v>SurinameSUR-C-MOH</v>
      </c>
      <c r="D102" t="s">
        <v>1336</v>
      </c>
    </row>
    <row r="103" spans="1:5" x14ac:dyDescent="0.3">
      <c r="A103" t="s">
        <v>604</v>
      </c>
      <c r="B103" t="s">
        <v>706</v>
      </c>
      <c r="C103" t="str">
        <f>Table4_1[[#This Row],[Geography]]&amp;Table4_1[[#This Row],[Grant]]</f>
        <v>TajikistanTJK-C-UNDP</v>
      </c>
      <c r="D103" t="s">
        <v>294</v>
      </c>
    </row>
    <row r="104" spans="1:5" x14ac:dyDescent="0.3">
      <c r="A104" t="s">
        <v>605</v>
      </c>
      <c r="B104" t="s">
        <v>707</v>
      </c>
      <c r="C104" t="str">
        <f>Table4_1[[#This Row],[Geography]]&amp;Table4_1[[#This Row],[Grant]]</f>
        <v>Tanzania United RepublicTZA-C-Amref</v>
      </c>
      <c r="D104" t="s">
        <v>1337</v>
      </c>
      <c r="E104" t="s">
        <v>1389</v>
      </c>
    </row>
    <row r="105" spans="1:5" x14ac:dyDescent="0.3">
      <c r="A105" t="s">
        <v>606</v>
      </c>
      <c r="B105" t="s">
        <v>708</v>
      </c>
      <c r="C105" t="str">
        <f>Table4_1[[#This Row],[Geography]]&amp;Table4_1[[#This Row],[Grant]]</f>
        <v>ThailandTHA-C-DDC</v>
      </c>
      <c r="D105" t="s">
        <v>1339</v>
      </c>
      <c r="E105" t="s">
        <v>1389</v>
      </c>
    </row>
    <row r="106" spans="1:5" x14ac:dyDescent="0.3">
      <c r="A106" t="s">
        <v>607</v>
      </c>
      <c r="B106" t="s">
        <v>709</v>
      </c>
      <c r="C106" t="str">
        <f>Table4_1[[#This Row],[Geography]]&amp;Table4_1[[#This Row],[Grant]]</f>
        <v>Timor LesteTLS-H-MOH</v>
      </c>
      <c r="D106" t="s">
        <v>1341</v>
      </c>
    </row>
    <row r="107" spans="1:5" x14ac:dyDescent="0.3">
      <c r="A107" t="s">
        <v>608</v>
      </c>
      <c r="B107" t="s">
        <v>710</v>
      </c>
      <c r="C107" t="str">
        <f>Table4_1[[#This Row],[Geography]]&amp;Table4_1[[#This Row],[Grant]]</f>
        <v>TogoTGO-H-PMT</v>
      </c>
      <c r="D107" t="s">
        <v>1342</v>
      </c>
      <c r="E107" t="s">
        <v>1389</v>
      </c>
    </row>
    <row r="108" spans="1:5" x14ac:dyDescent="0.3">
      <c r="A108" t="s">
        <v>609</v>
      </c>
      <c r="B108" t="s">
        <v>711</v>
      </c>
      <c r="C108" t="str">
        <f>Table4_1[[#This Row],[Geography]]&amp;Table4_1[[#This Row],[Grant]]</f>
        <v>TunisiaTUN-H-ONFP</v>
      </c>
      <c r="D108" t="s">
        <v>1343</v>
      </c>
    </row>
    <row r="109" spans="1:5" x14ac:dyDescent="0.3">
      <c r="A109" t="s">
        <v>610</v>
      </c>
      <c r="B109" t="s">
        <v>712</v>
      </c>
      <c r="C109" t="str">
        <f>Table4_1[[#This Row],[Geography]]&amp;Table4_1[[#This Row],[Grant]]</f>
        <v>TurkmenistanTKM-T-UNDP</v>
      </c>
      <c r="D109" t="s">
        <v>294</v>
      </c>
    </row>
    <row r="110" spans="1:5" x14ac:dyDescent="0.3">
      <c r="A110" t="s">
        <v>611</v>
      </c>
      <c r="B110" t="s">
        <v>713</v>
      </c>
      <c r="C110" t="str">
        <f>Table4_1[[#This Row],[Geography]]&amp;Table4_1[[#This Row],[Grant]]</f>
        <v>UgandaUGA-C-TASO</v>
      </c>
      <c r="D110" t="s">
        <v>1344</v>
      </c>
      <c r="E110" t="s">
        <v>1389</v>
      </c>
    </row>
    <row r="111" spans="1:5" x14ac:dyDescent="0.3">
      <c r="A111" t="s">
        <v>612</v>
      </c>
      <c r="B111" t="s">
        <v>714</v>
      </c>
      <c r="C111" t="str">
        <f>Table4_1[[#This Row],[Geography]]&amp;Table4_1[[#This Row],[Grant]]</f>
        <v>UkraineUKR-C-AUA</v>
      </c>
      <c r="D111" t="s">
        <v>1346</v>
      </c>
      <c r="E111" t="s">
        <v>1389</v>
      </c>
    </row>
    <row r="112" spans="1:5" x14ac:dyDescent="0.3">
      <c r="A112" t="s">
        <v>613</v>
      </c>
      <c r="B112" t="s">
        <v>715</v>
      </c>
      <c r="C112" t="str">
        <f>Table4_1[[#This Row],[Geography]]&amp;Table4_1[[#This Row],[Grant]]</f>
        <v>UzbekistanUZB-C-RAC</v>
      </c>
      <c r="D112" t="s">
        <v>1349</v>
      </c>
    </row>
    <row r="113" spans="1:5" x14ac:dyDescent="0.3">
      <c r="A113" t="s">
        <v>614</v>
      </c>
      <c r="B113" t="s">
        <v>716</v>
      </c>
      <c r="C113" t="str">
        <f>Table4_1[[#This Row],[Geography]]&amp;Table4_1[[#This Row],[Grant]]</f>
        <v>VenezuelaVEN-M-UNDP</v>
      </c>
      <c r="D113" t="s">
        <v>294</v>
      </c>
    </row>
    <row r="114" spans="1:5" x14ac:dyDescent="0.3">
      <c r="A114" t="s">
        <v>615</v>
      </c>
      <c r="B114" t="s">
        <v>717</v>
      </c>
      <c r="C114" t="str">
        <f>Table4_1[[#This Row],[Geography]]&amp;Table4_1[[#This Row],[Grant]]</f>
        <v>Viet NamVNM-H-VAAC</v>
      </c>
      <c r="D114" t="s">
        <v>1350</v>
      </c>
      <c r="E114" t="s">
        <v>1389</v>
      </c>
    </row>
    <row r="115" spans="1:5" x14ac:dyDescent="0.3">
      <c r="A115" t="s">
        <v>616</v>
      </c>
      <c r="B115" t="s">
        <v>718</v>
      </c>
      <c r="C115" t="str">
        <f>Table4_1[[#This Row],[Geography]]&amp;Table4_1[[#This Row],[Grant]]</f>
        <v>Western AsiaQSF-Z-IOM</v>
      </c>
      <c r="D115" t="s">
        <v>1353</v>
      </c>
    </row>
    <row r="116" spans="1:5" x14ac:dyDescent="0.3">
      <c r="A116" t="s">
        <v>617</v>
      </c>
      <c r="B116" t="s">
        <v>719</v>
      </c>
      <c r="C116" t="str">
        <f>Table4_1[[#This Row],[Geography]]&amp;Table4_1[[#This Row],[Grant]]</f>
        <v>WorldQMZ-H-AFAO</v>
      </c>
      <c r="D116" t="s">
        <v>1354</v>
      </c>
    </row>
    <row r="117" spans="1:5" x14ac:dyDescent="0.3">
      <c r="A117" t="s">
        <v>618</v>
      </c>
      <c r="B117" t="s">
        <v>720</v>
      </c>
      <c r="C117" t="str">
        <f>Table4_1[[#This Row],[Geography]]&amp;Table4_1[[#This Row],[Grant]]</f>
        <v>ZambiaZMB-C-CHAZ</v>
      </c>
      <c r="D117" t="s">
        <v>1357</v>
      </c>
      <c r="E117" t="s">
        <v>1389</v>
      </c>
    </row>
    <row r="118" spans="1:5" x14ac:dyDescent="0.3">
      <c r="A118" t="s">
        <v>619</v>
      </c>
      <c r="B118" t="s">
        <v>721</v>
      </c>
      <c r="C118" t="str">
        <f>Table4_1[[#This Row],[Geography]]&amp;Table4_1[[#This Row],[Grant]]</f>
        <v>ZanzibarQNB-C-MOH</v>
      </c>
      <c r="D118" t="s">
        <v>1359</v>
      </c>
    </row>
    <row r="119" spans="1:5" x14ac:dyDescent="0.3">
      <c r="A119" t="s">
        <v>620</v>
      </c>
      <c r="B119" t="s">
        <v>722</v>
      </c>
      <c r="C119" t="str">
        <f>Table4_1[[#This Row],[Geography]]&amp;Table4_1[[#This Row],[Grant]]</f>
        <v>ZimbabweZWE-H-UNDP</v>
      </c>
      <c r="D119" t="s">
        <v>294</v>
      </c>
      <c r="E119" t="s">
        <v>1389</v>
      </c>
    </row>
    <row r="120" spans="1:5" x14ac:dyDescent="0.3">
      <c r="A120" t="s">
        <v>292</v>
      </c>
      <c r="B120" t="s">
        <v>297</v>
      </c>
      <c r="C120" t="str">
        <f>Table4_1[[#This Row],[Geography]]&amp;Table4_1[[#This Row],[Grant]]</f>
        <v>AfghanistanAFG-M-UNDP</v>
      </c>
      <c r="D120" t="s">
        <v>294</v>
      </c>
    </row>
    <row r="121" spans="1:5" x14ac:dyDescent="0.3">
      <c r="A121" t="s">
        <v>521</v>
      </c>
      <c r="B121" t="s">
        <v>724</v>
      </c>
      <c r="C121" t="str">
        <f>Table4_1[[#This Row],[Geography]]&amp;Table4_1[[#This Row],[Grant]]</f>
        <v>AfricaQPA-M-E8S</v>
      </c>
      <c r="D121" t="s">
        <v>1209</v>
      </c>
    </row>
    <row r="122" spans="1:5" x14ac:dyDescent="0.3">
      <c r="A122" t="s">
        <v>524</v>
      </c>
      <c r="B122" t="s">
        <v>725</v>
      </c>
      <c r="C122" t="str">
        <f>Table4_1[[#This Row],[Geography]]&amp;Table4_1[[#This Row],[Grant]]</f>
        <v>AmericasQRA-H-HIVOS2</v>
      </c>
      <c r="D122" t="s">
        <v>498</v>
      </c>
    </row>
    <row r="123" spans="1:5" x14ac:dyDescent="0.3">
      <c r="A123" t="s">
        <v>305</v>
      </c>
      <c r="B123" t="s">
        <v>306</v>
      </c>
      <c r="C123" t="str">
        <f>Table4_1[[#This Row],[Geography]]&amp;Table4_1[[#This Row],[Grant]]</f>
        <v>AngolaAGO-Z-UNDP</v>
      </c>
      <c r="D123" t="s">
        <v>294</v>
      </c>
      <c r="E123" t="s">
        <v>1389</v>
      </c>
    </row>
    <row r="124" spans="1:5" x14ac:dyDescent="0.3">
      <c r="A124" t="s">
        <v>312</v>
      </c>
      <c r="B124" t="s">
        <v>316</v>
      </c>
      <c r="C124" t="str">
        <f>Table4_1[[#This Row],[Geography]]&amp;Table4_1[[#This Row],[Grant]]</f>
        <v>BangladeshBGD-H-NASP</v>
      </c>
      <c r="D124" t="s">
        <v>317</v>
      </c>
      <c r="E124" t="s">
        <v>1389</v>
      </c>
    </row>
    <row r="125" spans="1:5" x14ac:dyDescent="0.3">
      <c r="A125" t="s">
        <v>527</v>
      </c>
      <c r="B125" t="s">
        <v>726</v>
      </c>
      <c r="C125" t="str">
        <f>Table4_1[[#This Row],[Geography]]&amp;Table4_1[[#This Row],[Grant]]</f>
        <v>BelizeBLZ-H-SSB</v>
      </c>
      <c r="D125" t="s">
        <v>1221</v>
      </c>
    </row>
    <row r="126" spans="1:5" x14ac:dyDescent="0.3">
      <c r="A126" t="s">
        <v>325</v>
      </c>
      <c r="B126" t="s">
        <v>330</v>
      </c>
      <c r="C126" t="str">
        <f>Table4_1[[#This Row],[Geography]]&amp;Table4_1[[#This Row],[Grant]]</f>
        <v>BeninBEN-H-PSLS</v>
      </c>
      <c r="D126" t="s">
        <v>331</v>
      </c>
      <c r="E126" t="s">
        <v>1389</v>
      </c>
    </row>
    <row r="127" spans="1:5" x14ac:dyDescent="0.3">
      <c r="A127" t="s">
        <v>334</v>
      </c>
      <c r="B127" t="s">
        <v>337</v>
      </c>
      <c r="C127" t="str">
        <f>Table4_1[[#This Row],[Geography]]&amp;Table4_1[[#This Row],[Grant]]</f>
        <v>BhutanBTN-M-MOH</v>
      </c>
      <c r="D127" t="s">
        <v>336</v>
      </c>
    </row>
    <row r="128" spans="1:5" x14ac:dyDescent="0.3">
      <c r="A128" t="s">
        <v>528</v>
      </c>
      <c r="B128" t="s">
        <v>727</v>
      </c>
      <c r="C128" t="str">
        <f>Table4_1[[#This Row],[Geography]]&amp;Table4_1[[#This Row],[Grant]]</f>
        <v>Bolivia Plurinational StateBOL-M-UNDP</v>
      </c>
      <c r="D128" t="s">
        <v>294</v>
      </c>
    </row>
    <row r="129" spans="1:5" x14ac:dyDescent="0.3">
      <c r="A129" t="s">
        <v>529</v>
      </c>
      <c r="B129" t="s">
        <v>728</v>
      </c>
      <c r="C129" t="str">
        <f>Table4_1[[#This Row],[Geography]]&amp;Table4_1[[#This Row],[Grant]]</f>
        <v>BotswanaBWA-C-BMoH</v>
      </c>
      <c r="D129" t="s">
        <v>1225</v>
      </c>
    </row>
    <row r="130" spans="1:5" x14ac:dyDescent="0.3">
      <c r="A130" t="s">
        <v>338</v>
      </c>
      <c r="B130" t="s">
        <v>341</v>
      </c>
      <c r="C130" t="str">
        <f>Table4_1[[#This Row],[Geography]]&amp;Table4_1[[#This Row],[Grant]]</f>
        <v>Burkina FasoBFA-H-SPCNLS</v>
      </c>
      <c r="D130" t="s">
        <v>342</v>
      </c>
      <c r="E130" t="s">
        <v>1389</v>
      </c>
    </row>
    <row r="131" spans="1:5" x14ac:dyDescent="0.3">
      <c r="A131" t="s">
        <v>346</v>
      </c>
      <c r="B131" t="s">
        <v>348</v>
      </c>
      <c r="C131" t="str">
        <f>Table4_1[[#This Row],[Geography]]&amp;Table4_1[[#This Row],[Grant]]</f>
        <v>BurundiBDI-M-UNDP</v>
      </c>
      <c r="D131" t="s">
        <v>294</v>
      </c>
      <c r="E131" t="s">
        <v>1389</v>
      </c>
    </row>
    <row r="132" spans="1:5" x14ac:dyDescent="0.3">
      <c r="A132" t="s">
        <v>352</v>
      </c>
      <c r="B132" t="s">
        <v>355</v>
      </c>
      <c r="C132" t="str">
        <f>Table4_1[[#This Row],[Geography]]&amp;Table4_1[[#This Row],[Grant]]</f>
        <v>CambodiaKHM-S-MEF</v>
      </c>
      <c r="D132" t="s">
        <v>354</v>
      </c>
      <c r="E132" t="s">
        <v>1389</v>
      </c>
    </row>
    <row r="133" spans="1:5" x14ac:dyDescent="0.3">
      <c r="A133" t="s">
        <v>356</v>
      </c>
      <c r="B133" t="s">
        <v>468</v>
      </c>
      <c r="C133" t="str">
        <f>Table4_1[[#This Row],[Geography]]&amp;Table4_1[[#This Row],[Grant]]</f>
        <v>CameroonCMR-H-MOH</v>
      </c>
      <c r="D133" t="s">
        <v>469</v>
      </c>
      <c r="E133" t="s">
        <v>1389</v>
      </c>
    </row>
    <row r="134" spans="1:5" x14ac:dyDescent="0.3">
      <c r="A134" t="s">
        <v>474</v>
      </c>
      <c r="B134" t="s">
        <v>477</v>
      </c>
      <c r="C134" t="str">
        <f>Table4_1[[#This Row],[Geography]]&amp;Table4_1[[#This Row],[Grant]]</f>
        <v>Central African RepublicCAF-M-WVI</v>
      </c>
      <c r="D134" t="s">
        <v>478</v>
      </c>
      <c r="E134" t="s">
        <v>1389</v>
      </c>
    </row>
    <row r="135" spans="1:5" x14ac:dyDescent="0.3">
      <c r="A135" t="s">
        <v>479</v>
      </c>
      <c r="B135" t="s">
        <v>729</v>
      </c>
      <c r="C135" t="str">
        <f>Table4_1[[#This Row],[Geography]]&amp;Table4_1[[#This Row],[Grant]]</f>
        <v>ChadTCD-M-UNDP</v>
      </c>
      <c r="D135" t="s">
        <v>294</v>
      </c>
      <c r="E135" t="s">
        <v>1389</v>
      </c>
    </row>
    <row r="136" spans="1:5" x14ac:dyDescent="0.3">
      <c r="A136" t="s">
        <v>532</v>
      </c>
      <c r="B136" t="s">
        <v>730</v>
      </c>
      <c r="C136" t="str">
        <f>Table4_1[[#This Row],[Geography]]&amp;Table4_1[[#This Row],[Grant]]</f>
        <v>ComorosCOM-M-PNLP</v>
      </c>
      <c r="D136" t="s">
        <v>1229</v>
      </c>
    </row>
    <row r="137" spans="1:5" x14ac:dyDescent="0.3">
      <c r="A137" t="s">
        <v>482</v>
      </c>
      <c r="B137" t="s">
        <v>484</v>
      </c>
      <c r="C137" t="str">
        <f>Table4_1[[#This Row],[Geography]]&amp;Table4_1[[#This Row],[Grant]]</f>
        <v>CongoCOG-M-CRS</v>
      </c>
      <c r="D137" t="s">
        <v>485</v>
      </c>
    </row>
    <row r="138" spans="1:5" x14ac:dyDescent="0.3">
      <c r="A138" t="s">
        <v>486</v>
      </c>
      <c r="B138" t="s">
        <v>489</v>
      </c>
      <c r="C138" t="str">
        <f>Table4_1[[#This Row],[Geography]]&amp;Table4_1[[#This Row],[Grant]]</f>
        <v>Congo Democratic RepublicCOD-H-MOH</v>
      </c>
      <c r="D138" t="s">
        <v>490</v>
      </c>
      <c r="E138" t="s">
        <v>1389</v>
      </c>
    </row>
    <row r="139" spans="1:5" x14ac:dyDescent="0.3">
      <c r="A139" t="s">
        <v>533</v>
      </c>
      <c r="B139" t="s">
        <v>506</v>
      </c>
      <c r="C139" t="str">
        <f>Table4_1[[#This Row],[Geography]]&amp;Table4_1[[#This Row],[Grant]]</f>
        <v>Côte d'IvoireCIV-H-MOH</v>
      </c>
      <c r="D139" t="s">
        <v>507</v>
      </c>
      <c r="E139" t="s">
        <v>1389</v>
      </c>
    </row>
    <row r="140" spans="1:5" x14ac:dyDescent="0.3">
      <c r="A140" t="s">
        <v>534</v>
      </c>
      <c r="B140" t="s">
        <v>731</v>
      </c>
      <c r="C140" t="str">
        <f>Table4_1[[#This Row],[Geography]]&amp;Table4_1[[#This Row],[Grant]]</f>
        <v>Dominican RepublicDOM-H-IDCP</v>
      </c>
      <c r="D140" t="s">
        <v>1233</v>
      </c>
    </row>
    <row r="141" spans="1:5" x14ac:dyDescent="0.3">
      <c r="A141" t="s">
        <v>538</v>
      </c>
      <c r="B141" t="s">
        <v>732</v>
      </c>
      <c r="C141" t="str">
        <f>Table4_1[[#This Row],[Geography]]&amp;Table4_1[[#This Row],[Grant]]</f>
        <v>El SalvadorSLV-C-MOH</v>
      </c>
      <c r="D141" t="s">
        <v>1237</v>
      </c>
    </row>
    <row r="142" spans="1:5" x14ac:dyDescent="0.3">
      <c r="A142" t="s">
        <v>539</v>
      </c>
      <c r="B142" t="s">
        <v>733</v>
      </c>
      <c r="C142" t="str">
        <f>Table4_1[[#This Row],[Geography]]&amp;Table4_1[[#This Row],[Grant]]</f>
        <v>EritreaERI-M-MOH</v>
      </c>
      <c r="D142" t="s">
        <v>723</v>
      </c>
    </row>
    <row r="143" spans="1:5" x14ac:dyDescent="0.3">
      <c r="A143" t="s">
        <v>540</v>
      </c>
      <c r="B143" t="s">
        <v>734</v>
      </c>
      <c r="C143" t="str">
        <f>Table4_1[[#This Row],[Geography]]&amp;Table4_1[[#This Row],[Grant]]</f>
        <v>EswatiniSWZ-C-NERCHA</v>
      </c>
      <c r="D143" t="s">
        <v>862</v>
      </c>
    </row>
    <row r="144" spans="1:5" x14ac:dyDescent="0.3">
      <c r="A144" t="s">
        <v>541</v>
      </c>
      <c r="B144" t="s">
        <v>735</v>
      </c>
      <c r="C144" t="str">
        <f>Table4_1[[#This Row],[Geography]]&amp;Table4_1[[#This Row],[Grant]]</f>
        <v>EthiopiaETH-M-FMOH</v>
      </c>
      <c r="D144" t="s">
        <v>883</v>
      </c>
      <c r="E144" t="s">
        <v>1389</v>
      </c>
    </row>
    <row r="145" spans="1:5" x14ac:dyDescent="0.3">
      <c r="A145" t="s">
        <v>543</v>
      </c>
      <c r="B145" t="s">
        <v>736</v>
      </c>
      <c r="C145" t="str">
        <f>Table4_1[[#This Row],[Geography]]&amp;Table4_1[[#This Row],[Grant]]</f>
        <v>GambiaGMB-C-NAS</v>
      </c>
      <c r="D145" t="s">
        <v>1242</v>
      </c>
    </row>
    <row r="146" spans="1:5" x14ac:dyDescent="0.3">
      <c r="A146" t="s">
        <v>544</v>
      </c>
      <c r="B146" t="s">
        <v>737</v>
      </c>
      <c r="C146" t="str">
        <f>Table4_1[[#This Row],[Geography]]&amp;Table4_1[[#This Row],[Grant]]</f>
        <v>GeorgiaGEO-T-NCDC</v>
      </c>
      <c r="D146" t="s">
        <v>1244</v>
      </c>
    </row>
    <row r="147" spans="1:5" x14ac:dyDescent="0.3">
      <c r="A147" t="s">
        <v>545</v>
      </c>
      <c r="B147" t="s">
        <v>738</v>
      </c>
      <c r="C147" t="str">
        <f>Table4_1[[#This Row],[Geography]]&amp;Table4_1[[#This Row],[Grant]]</f>
        <v>GhanaGHA-C-MOH</v>
      </c>
      <c r="D147" t="s">
        <v>892</v>
      </c>
      <c r="E147" t="s">
        <v>1389</v>
      </c>
    </row>
    <row r="148" spans="1:5" x14ac:dyDescent="0.3">
      <c r="A148" t="s">
        <v>546</v>
      </c>
      <c r="B148" t="s">
        <v>739</v>
      </c>
      <c r="C148" t="str">
        <f>Table4_1[[#This Row],[Geography]]&amp;Table4_1[[#This Row],[Grant]]</f>
        <v>GuatemalaGTM-T-MSPAS</v>
      </c>
      <c r="D148" t="s">
        <v>1247</v>
      </c>
    </row>
    <row r="149" spans="1:5" x14ac:dyDescent="0.3">
      <c r="A149" t="s">
        <v>547</v>
      </c>
      <c r="B149" t="s">
        <v>740</v>
      </c>
      <c r="C149" t="str">
        <f>Table4_1[[#This Row],[Geography]]&amp;Table4_1[[#This Row],[Grant]]</f>
        <v>GuineaGIN-H-MOH</v>
      </c>
      <c r="D149" t="s">
        <v>1248</v>
      </c>
      <c r="E149" t="s">
        <v>1389</v>
      </c>
    </row>
    <row r="150" spans="1:5" x14ac:dyDescent="0.3">
      <c r="A150" t="s">
        <v>548</v>
      </c>
      <c r="B150" t="s">
        <v>741</v>
      </c>
      <c r="C150" t="str">
        <f>Table4_1[[#This Row],[Geography]]&amp;Table4_1[[#This Row],[Grant]]</f>
        <v>Guinea BissauGNB-M-UNDP</v>
      </c>
      <c r="D150" t="s">
        <v>294</v>
      </c>
    </row>
    <row r="151" spans="1:5" x14ac:dyDescent="0.3">
      <c r="A151" t="s">
        <v>549</v>
      </c>
      <c r="B151" t="s">
        <v>742</v>
      </c>
      <c r="C151" t="str">
        <f>Table4_1[[#This Row],[Geography]]&amp;Table4_1[[#This Row],[Grant]]</f>
        <v>GuyanaGUY-M-MOH</v>
      </c>
      <c r="D151" t="s">
        <v>1251</v>
      </c>
    </row>
    <row r="152" spans="1:5" x14ac:dyDescent="0.3">
      <c r="A152" t="s">
        <v>550</v>
      </c>
      <c r="B152" t="s">
        <v>743</v>
      </c>
      <c r="C152" t="str">
        <f>Table4_1[[#This Row],[Geography]]&amp;Table4_1[[#This Row],[Grant]]</f>
        <v>HaitiHTI-M-UNDP</v>
      </c>
      <c r="D152" t="s">
        <v>294</v>
      </c>
      <c r="E152" t="s">
        <v>1389</v>
      </c>
    </row>
    <row r="153" spans="1:5" x14ac:dyDescent="0.3">
      <c r="A153" t="s">
        <v>551</v>
      </c>
      <c r="B153" t="s">
        <v>744</v>
      </c>
      <c r="C153" t="str">
        <f>Table4_1[[#This Row],[Geography]]&amp;Table4_1[[#This Row],[Grant]]</f>
        <v>HondurasHND-M-CHF</v>
      </c>
      <c r="D153" t="s">
        <v>1253</v>
      </c>
    </row>
    <row r="154" spans="1:5" x14ac:dyDescent="0.3">
      <c r="A154" t="s">
        <v>552</v>
      </c>
      <c r="B154" t="s">
        <v>745</v>
      </c>
      <c r="C154" t="str">
        <f>Table4_1[[#This Row],[Geography]]&amp;Table4_1[[#This Row],[Grant]]</f>
        <v>IndiaIND-H-IHAA</v>
      </c>
      <c r="D154" t="s">
        <v>1255</v>
      </c>
      <c r="E154" t="s">
        <v>1389</v>
      </c>
    </row>
    <row r="155" spans="1:5" x14ac:dyDescent="0.3">
      <c r="A155" t="s">
        <v>553</v>
      </c>
      <c r="B155" t="s">
        <v>746</v>
      </c>
      <c r="C155" t="str">
        <f>Table4_1[[#This Row],[Geography]]&amp;Table4_1[[#This Row],[Grant]]</f>
        <v>IndonesiaIDN-H-SPIRITI</v>
      </c>
      <c r="D155" t="s">
        <v>1263</v>
      </c>
      <c r="E155" t="s">
        <v>1389</v>
      </c>
    </row>
    <row r="156" spans="1:5" x14ac:dyDescent="0.3">
      <c r="A156" t="s">
        <v>556</v>
      </c>
      <c r="B156" t="s">
        <v>747</v>
      </c>
      <c r="C156" t="str">
        <f>Table4_1[[#This Row],[Geography]]&amp;Table4_1[[#This Row],[Grant]]</f>
        <v>KazakhstanKAZ-T-NCTP</v>
      </c>
      <c r="D156" t="s">
        <v>1268</v>
      </c>
    </row>
    <row r="157" spans="1:5" x14ac:dyDescent="0.3">
      <c r="A157" t="s">
        <v>557</v>
      </c>
      <c r="B157" t="s">
        <v>748</v>
      </c>
      <c r="C157" t="str">
        <f>Table4_1[[#This Row],[Geography]]&amp;Table4_1[[#This Row],[Grant]]</f>
        <v>KenyaKEN-H-TNT</v>
      </c>
      <c r="D157" t="s">
        <v>1270</v>
      </c>
      <c r="E157" t="s">
        <v>1389</v>
      </c>
    </row>
    <row r="158" spans="1:5" x14ac:dyDescent="0.3">
      <c r="A158" t="s">
        <v>559</v>
      </c>
      <c r="B158" t="s">
        <v>749</v>
      </c>
      <c r="C158" t="str">
        <f>Table4_1[[#This Row],[Geography]]&amp;Table4_1[[#This Row],[Grant]]</f>
        <v>KosovoQNA-T-CDF</v>
      </c>
      <c r="D158" t="s">
        <v>1273</v>
      </c>
    </row>
    <row r="159" spans="1:5" x14ac:dyDescent="0.3">
      <c r="A159" t="s">
        <v>563</v>
      </c>
      <c r="B159" t="s">
        <v>750</v>
      </c>
      <c r="C159" t="str">
        <f>Table4_1[[#This Row],[Geography]]&amp;Table4_1[[#This Row],[Grant]]</f>
        <v>LiberiaLBR-C-PLAN</v>
      </c>
      <c r="D159" t="s">
        <v>327</v>
      </c>
      <c r="E159" t="s">
        <v>1389</v>
      </c>
    </row>
    <row r="160" spans="1:5" x14ac:dyDescent="0.3">
      <c r="A160" t="s">
        <v>564</v>
      </c>
      <c r="B160" t="s">
        <v>751</v>
      </c>
      <c r="C160" t="str">
        <f>Table4_1[[#This Row],[Geography]]&amp;Table4_1[[#This Row],[Grant]]</f>
        <v>MadagascarMDG-H-SECNLS</v>
      </c>
      <c r="D160" t="s">
        <v>1278</v>
      </c>
      <c r="E160" t="s">
        <v>1389</v>
      </c>
    </row>
    <row r="161" spans="1:5" x14ac:dyDescent="0.3">
      <c r="A161" t="s">
        <v>565</v>
      </c>
      <c r="B161" t="s">
        <v>752</v>
      </c>
      <c r="C161" t="str">
        <f>Table4_1[[#This Row],[Geography]]&amp;Table4_1[[#This Row],[Grant]]</f>
        <v>MalawiMWI-C-WVM</v>
      </c>
      <c r="D161" t="s">
        <v>1281</v>
      </c>
      <c r="E161" t="s">
        <v>1389</v>
      </c>
    </row>
    <row r="162" spans="1:5" x14ac:dyDescent="0.3">
      <c r="A162" t="s">
        <v>567</v>
      </c>
      <c r="B162" t="s">
        <v>753</v>
      </c>
      <c r="C162" t="str">
        <f>Table4_1[[#This Row],[Geography]]&amp;Table4_1[[#This Row],[Grant]]</f>
        <v>MaliMLI-C-MOH</v>
      </c>
      <c r="D162" t="s">
        <v>1284</v>
      </c>
      <c r="E162" t="s">
        <v>1389</v>
      </c>
    </row>
    <row r="163" spans="1:5" x14ac:dyDescent="0.3">
      <c r="A163" t="s">
        <v>572</v>
      </c>
      <c r="B163" t="s">
        <v>754</v>
      </c>
      <c r="C163" t="str">
        <f>Table4_1[[#This Row],[Geography]]&amp;Table4_1[[#This Row],[Grant]]</f>
        <v>MontenegroMNE-C-MoH</v>
      </c>
      <c r="D163" t="s">
        <v>1289</v>
      </c>
    </row>
    <row r="164" spans="1:5" x14ac:dyDescent="0.3">
      <c r="A164" t="s">
        <v>574</v>
      </c>
      <c r="B164" t="s">
        <v>755</v>
      </c>
      <c r="C164" t="str">
        <f>Table4_1[[#This Row],[Geography]]&amp;Table4_1[[#This Row],[Grant]]</f>
        <v>MozambiqueMOZ-H-FDC</v>
      </c>
      <c r="D164" t="s">
        <v>1292</v>
      </c>
      <c r="E164" t="s">
        <v>1389</v>
      </c>
    </row>
    <row r="165" spans="1:5" x14ac:dyDescent="0.3">
      <c r="A165" t="s">
        <v>575</v>
      </c>
      <c r="B165" t="s">
        <v>756</v>
      </c>
      <c r="C165" t="str">
        <f>Table4_1[[#This Row],[Geography]]&amp;Table4_1[[#This Row],[Grant]]</f>
        <v>MyanmarMMR-H-UNOPS</v>
      </c>
      <c r="D165" t="s">
        <v>1294</v>
      </c>
      <c r="E165" t="s">
        <v>1389</v>
      </c>
    </row>
    <row r="166" spans="1:5" x14ac:dyDescent="0.3">
      <c r="A166" t="s">
        <v>577</v>
      </c>
      <c r="B166" t="s">
        <v>757</v>
      </c>
      <c r="C166" t="str">
        <f>Table4_1[[#This Row],[Geography]]&amp;Table4_1[[#This Row],[Grant]]</f>
        <v>NepalNPL-M-SCF</v>
      </c>
      <c r="D166" t="s">
        <v>319</v>
      </c>
    </row>
    <row r="167" spans="1:5" x14ac:dyDescent="0.3">
      <c r="A167" t="s">
        <v>578</v>
      </c>
      <c r="B167" t="s">
        <v>758</v>
      </c>
      <c r="C167" t="str">
        <f>Table4_1[[#This Row],[Geography]]&amp;Table4_1[[#This Row],[Grant]]</f>
        <v>NicaraguaNIC-M-REDNICA</v>
      </c>
      <c r="D167" t="s">
        <v>1296</v>
      </c>
    </row>
    <row r="168" spans="1:5" x14ac:dyDescent="0.3">
      <c r="A168" t="s">
        <v>579</v>
      </c>
      <c r="B168" t="s">
        <v>759</v>
      </c>
      <c r="C168" t="str">
        <f>Table4_1[[#This Row],[Geography]]&amp;Table4_1[[#This Row],[Grant]]</f>
        <v>NigerNER-M-CRS</v>
      </c>
      <c r="D168" t="s">
        <v>1298</v>
      </c>
      <c r="E168" t="s">
        <v>1389</v>
      </c>
    </row>
    <row r="169" spans="1:5" x14ac:dyDescent="0.3">
      <c r="A169" t="s">
        <v>580</v>
      </c>
      <c r="B169" t="s">
        <v>760</v>
      </c>
      <c r="C169" t="str">
        <f>Table4_1[[#This Row],[Geography]]&amp;Table4_1[[#This Row],[Grant]]</f>
        <v>NigeriaNGA-H-NACA</v>
      </c>
      <c r="D169" t="s">
        <v>1300</v>
      </c>
      <c r="E169" t="s">
        <v>1389</v>
      </c>
    </row>
    <row r="170" spans="1:5" x14ac:dyDescent="0.3">
      <c r="A170" t="s">
        <v>581</v>
      </c>
      <c r="B170" t="s">
        <v>761</v>
      </c>
      <c r="C170" t="str">
        <f>Table4_1[[#This Row],[Geography]]&amp;Table4_1[[#This Row],[Grant]]</f>
        <v>OceaniaQUA-M-UNDP</v>
      </c>
      <c r="D170" t="s">
        <v>294</v>
      </c>
    </row>
    <row r="171" spans="1:5" x14ac:dyDescent="0.3">
      <c r="A171" t="s">
        <v>582</v>
      </c>
      <c r="B171" t="s">
        <v>762</v>
      </c>
      <c r="C171" t="str">
        <f>Table4_1[[#This Row],[Geography]]&amp;Table4_1[[#This Row],[Grant]]</f>
        <v>PakistanPAK-H-UNDP</v>
      </c>
      <c r="D171" t="s">
        <v>294</v>
      </c>
      <c r="E171" t="s">
        <v>1389</v>
      </c>
    </row>
    <row r="172" spans="1:5" x14ac:dyDescent="0.3">
      <c r="A172" t="s">
        <v>584</v>
      </c>
      <c r="B172" t="s">
        <v>763</v>
      </c>
      <c r="C172" t="str">
        <f>Table4_1[[#This Row],[Geography]]&amp;Table4_1[[#This Row],[Grant]]</f>
        <v>Papua New GuineaPNG-M-RAM</v>
      </c>
      <c r="D172" t="s">
        <v>1311</v>
      </c>
      <c r="E172" t="s">
        <v>1389</v>
      </c>
    </row>
    <row r="173" spans="1:5" x14ac:dyDescent="0.3">
      <c r="A173" t="s">
        <v>585</v>
      </c>
      <c r="B173" t="s">
        <v>764</v>
      </c>
      <c r="C173" t="str">
        <f>Table4_1[[#This Row],[Geography]]&amp;Table4_1[[#This Row],[Grant]]</f>
        <v>ParaguayPRY-T-AV</v>
      </c>
      <c r="D173" t="s">
        <v>1313</v>
      </c>
    </row>
    <row r="174" spans="1:5" x14ac:dyDescent="0.3">
      <c r="A174" t="s">
        <v>586</v>
      </c>
      <c r="B174" t="s">
        <v>765</v>
      </c>
      <c r="C174" t="str">
        <f>Table4_1[[#This Row],[Geography]]&amp;Table4_1[[#This Row],[Grant]]</f>
        <v>PeruPER-T-SES</v>
      </c>
      <c r="D174" t="s">
        <v>1315</v>
      </c>
    </row>
    <row r="175" spans="1:5" x14ac:dyDescent="0.3">
      <c r="A175" t="s">
        <v>587</v>
      </c>
      <c r="B175" t="s">
        <v>766</v>
      </c>
      <c r="C175" t="str">
        <f>Table4_1[[#This Row],[Geography]]&amp;Table4_1[[#This Row],[Grant]]</f>
        <v>PhilippinesPHL-M-PSFI</v>
      </c>
      <c r="D175" t="s">
        <v>1316</v>
      </c>
      <c r="E175" t="s">
        <v>1389</v>
      </c>
    </row>
    <row r="176" spans="1:5" x14ac:dyDescent="0.3">
      <c r="A176" t="s">
        <v>590</v>
      </c>
      <c r="B176" t="s">
        <v>767</v>
      </c>
      <c r="C176" t="str">
        <f>Table4_1[[#This Row],[Geography]]&amp;Table4_1[[#This Row],[Grant]]</f>
        <v>RwandaRWA-M-MOH</v>
      </c>
      <c r="D176" t="s">
        <v>1320</v>
      </c>
      <c r="E176" t="s">
        <v>1389</v>
      </c>
    </row>
    <row r="177" spans="1:5" x14ac:dyDescent="0.3">
      <c r="A177" t="s">
        <v>592</v>
      </c>
      <c r="B177" t="s">
        <v>768</v>
      </c>
      <c r="C177" t="str">
        <f>Table4_1[[#This Row],[Geography]]&amp;Table4_1[[#This Row],[Grant]]</f>
        <v>SenegalSEN-H-CNLS</v>
      </c>
      <c r="D177" t="s">
        <v>1323</v>
      </c>
      <c r="E177" t="s">
        <v>1389</v>
      </c>
    </row>
    <row r="178" spans="1:5" x14ac:dyDescent="0.3">
      <c r="A178" t="s">
        <v>594</v>
      </c>
      <c r="B178" t="s">
        <v>823</v>
      </c>
      <c r="C178" t="str">
        <f>Table4_1[[#This Row],[Geography]]&amp;Table4_1[[#This Row],[Grant]]</f>
        <v>Sierra LeoneSLE-Z-MOH</v>
      </c>
      <c r="D178" t="s">
        <v>1327</v>
      </c>
      <c r="E178" t="s">
        <v>1389</v>
      </c>
    </row>
    <row r="179" spans="1:5" x14ac:dyDescent="0.3">
      <c r="A179" t="s">
        <v>594</v>
      </c>
      <c r="B179" t="s">
        <v>769</v>
      </c>
      <c r="C179" t="str">
        <f>Table4_1[[#This Row],[Geography]]&amp;Table4_1[[#This Row],[Grant]]</f>
        <v>Sierra LeoneSLE-Z-MOHS</v>
      </c>
      <c r="D179" t="s">
        <v>1326</v>
      </c>
      <c r="E179" t="s">
        <v>1389</v>
      </c>
    </row>
    <row r="180" spans="1:5" x14ac:dyDescent="0.3">
      <c r="A180" t="s">
        <v>595</v>
      </c>
      <c r="B180" t="s">
        <v>770</v>
      </c>
      <c r="C180" t="str">
        <f>Table4_1[[#This Row],[Geography]]&amp;Table4_1[[#This Row],[Grant]]</f>
        <v>Solomon IslandsSLB-T-MOH</v>
      </c>
      <c r="D180" t="s">
        <v>1328</v>
      </c>
    </row>
    <row r="181" spans="1:5" x14ac:dyDescent="0.3">
      <c r="A181" t="s">
        <v>596</v>
      </c>
      <c r="B181" t="s">
        <v>771</v>
      </c>
      <c r="C181" t="str">
        <f>Table4_1[[#This Row],[Geography]]&amp;Table4_1[[#This Row],[Grant]]</f>
        <v>SomaliaSOM-M-UNICEF</v>
      </c>
      <c r="D181" t="s">
        <v>1272</v>
      </c>
      <c r="E181" t="s">
        <v>1389</v>
      </c>
    </row>
    <row r="182" spans="1:5" x14ac:dyDescent="0.3">
      <c r="A182" t="s">
        <v>597</v>
      </c>
      <c r="B182" t="s">
        <v>772</v>
      </c>
      <c r="C182" t="str">
        <f>Table4_1[[#This Row],[Geography]]&amp;Table4_1[[#This Row],[Grant]]</f>
        <v>South AfricaZAF-C-BZ</v>
      </c>
      <c r="D182" t="s">
        <v>1330</v>
      </c>
      <c r="E182" t="s">
        <v>1389</v>
      </c>
    </row>
    <row r="183" spans="1:5" x14ac:dyDescent="0.3">
      <c r="A183" t="s">
        <v>598</v>
      </c>
      <c r="B183" t="s">
        <v>773</v>
      </c>
      <c r="C183" t="str">
        <f>Table4_1[[#This Row],[Geography]]&amp;Table4_1[[#This Row],[Grant]]</f>
        <v>South SudanSSD-M-UNICEF</v>
      </c>
      <c r="D183" t="s">
        <v>1272</v>
      </c>
      <c r="E183" t="s">
        <v>1389</v>
      </c>
    </row>
    <row r="184" spans="1:5" x14ac:dyDescent="0.3">
      <c r="A184" t="s">
        <v>601</v>
      </c>
      <c r="B184" t="s">
        <v>774</v>
      </c>
      <c r="C184" t="str">
        <f>Table4_1[[#This Row],[Geography]]&amp;Table4_1[[#This Row],[Grant]]</f>
        <v>Sri LankaLKA-H-MOH</v>
      </c>
      <c r="D184" t="s">
        <v>1334</v>
      </c>
    </row>
    <row r="185" spans="1:5" x14ac:dyDescent="0.3">
      <c r="A185" t="s">
        <v>602</v>
      </c>
      <c r="B185" t="s">
        <v>775</v>
      </c>
      <c r="C185" t="str">
        <f>Table4_1[[#This Row],[Geography]]&amp;Table4_1[[#This Row],[Grant]]</f>
        <v>SudanSDN-M-MOH</v>
      </c>
      <c r="D185" t="s">
        <v>1335</v>
      </c>
      <c r="E185" t="s">
        <v>1389</v>
      </c>
    </row>
    <row r="186" spans="1:5" x14ac:dyDescent="0.3">
      <c r="A186" t="s">
        <v>603</v>
      </c>
      <c r="B186" t="s">
        <v>776</v>
      </c>
      <c r="C186" t="str">
        <f>Table4_1[[#This Row],[Geography]]&amp;Table4_1[[#This Row],[Grant]]</f>
        <v>SurinameSUR-M-MoH</v>
      </c>
      <c r="D186" t="s">
        <v>1336</v>
      </c>
    </row>
    <row r="187" spans="1:5" x14ac:dyDescent="0.3">
      <c r="A187" t="s">
        <v>605</v>
      </c>
      <c r="B187" t="s">
        <v>777</v>
      </c>
      <c r="C187" t="str">
        <f>Table4_1[[#This Row],[Geography]]&amp;Table4_1[[#This Row],[Grant]]</f>
        <v>Tanzania United RepublicTZA-H-MOF</v>
      </c>
      <c r="D187" t="s">
        <v>1338</v>
      </c>
      <c r="E187" t="s">
        <v>1389</v>
      </c>
    </row>
    <row r="188" spans="1:5" x14ac:dyDescent="0.3">
      <c r="A188" t="s">
        <v>606</v>
      </c>
      <c r="B188" t="s">
        <v>778</v>
      </c>
      <c r="C188" t="str">
        <f>Table4_1[[#This Row],[Geography]]&amp;Table4_1[[#This Row],[Grant]]</f>
        <v>ThailandTHA-C-RTF</v>
      </c>
      <c r="D188" t="s">
        <v>1340</v>
      </c>
      <c r="E188" t="s">
        <v>1389</v>
      </c>
    </row>
    <row r="189" spans="1:5" x14ac:dyDescent="0.3">
      <c r="A189" t="s">
        <v>607</v>
      </c>
      <c r="B189" t="s">
        <v>779</v>
      </c>
      <c r="C189" t="str">
        <f>Table4_1[[#This Row],[Geography]]&amp;Table4_1[[#This Row],[Grant]]</f>
        <v>Timor LesteTLS-M-MOH</v>
      </c>
      <c r="D189" t="s">
        <v>1341</v>
      </c>
    </row>
    <row r="190" spans="1:5" x14ac:dyDescent="0.3">
      <c r="A190" t="s">
        <v>608</v>
      </c>
      <c r="B190" t="s">
        <v>780</v>
      </c>
      <c r="C190" t="str">
        <f>Table4_1[[#This Row],[Geography]]&amp;Table4_1[[#This Row],[Grant]]</f>
        <v>TogoTGO-M-PMT</v>
      </c>
      <c r="D190" t="s">
        <v>1342</v>
      </c>
      <c r="E190" t="s">
        <v>1389</v>
      </c>
    </row>
    <row r="191" spans="1:5" x14ac:dyDescent="0.3">
      <c r="A191" t="s">
        <v>611</v>
      </c>
      <c r="B191" t="s">
        <v>781</v>
      </c>
      <c r="C191" t="str">
        <f>Table4_1[[#This Row],[Geography]]&amp;Table4_1[[#This Row],[Grant]]</f>
        <v>UgandaUGA-H-MoFPED</v>
      </c>
      <c r="D191" t="s">
        <v>1345</v>
      </c>
      <c r="E191" t="s">
        <v>1389</v>
      </c>
    </row>
    <row r="192" spans="1:5" x14ac:dyDescent="0.3">
      <c r="A192" t="s">
        <v>612</v>
      </c>
      <c r="B192" t="s">
        <v>782</v>
      </c>
      <c r="C192" t="str">
        <f>Table4_1[[#This Row],[Geography]]&amp;Table4_1[[#This Row],[Grant]]</f>
        <v>UkraineUKR-C-AUN</v>
      </c>
      <c r="D192" t="s">
        <v>1347</v>
      </c>
      <c r="E192" t="s">
        <v>1389</v>
      </c>
    </row>
    <row r="193" spans="1:5" x14ac:dyDescent="0.3">
      <c r="A193" t="s">
        <v>615</v>
      </c>
      <c r="B193" t="s">
        <v>783</v>
      </c>
      <c r="C193" t="str">
        <f>Table4_1[[#This Row],[Geography]]&amp;Table4_1[[#This Row],[Grant]]</f>
        <v>Viet NamVNM-H-VUSTA</v>
      </c>
      <c r="D193" t="s">
        <v>1351</v>
      </c>
      <c r="E193" t="s">
        <v>1389</v>
      </c>
    </row>
    <row r="194" spans="1:5" x14ac:dyDescent="0.3">
      <c r="A194" t="s">
        <v>617</v>
      </c>
      <c r="B194" t="s">
        <v>784</v>
      </c>
      <c r="C194" t="str">
        <f>Table4_1[[#This Row],[Geography]]&amp;Table4_1[[#This Row],[Grant]]</f>
        <v>WorldQMZ-H-AUA</v>
      </c>
      <c r="D194" t="s">
        <v>1346</v>
      </c>
    </row>
    <row r="195" spans="1:5" x14ac:dyDescent="0.3">
      <c r="A195" t="s">
        <v>618</v>
      </c>
      <c r="B195" t="s">
        <v>785</v>
      </c>
      <c r="C195" t="str">
        <f>Table4_1[[#This Row],[Geography]]&amp;Table4_1[[#This Row],[Grant]]</f>
        <v>ZambiaZMB-C-MOH</v>
      </c>
      <c r="D195" t="s">
        <v>1358</v>
      </c>
      <c r="E195" t="s">
        <v>1389</v>
      </c>
    </row>
    <row r="196" spans="1:5" x14ac:dyDescent="0.3">
      <c r="A196" t="s">
        <v>619</v>
      </c>
      <c r="B196" t="s">
        <v>786</v>
      </c>
      <c r="C196" t="str">
        <f>Table4_1[[#This Row],[Geography]]&amp;Table4_1[[#This Row],[Grant]]</f>
        <v>ZanzibarQNB-M-MoH</v>
      </c>
      <c r="D196" t="s">
        <v>1359</v>
      </c>
    </row>
    <row r="197" spans="1:5" x14ac:dyDescent="0.3">
      <c r="A197" t="s">
        <v>620</v>
      </c>
      <c r="B197" t="s">
        <v>787</v>
      </c>
      <c r="C197" t="str">
        <f>Table4_1[[#This Row],[Geography]]&amp;Table4_1[[#This Row],[Grant]]</f>
        <v>ZimbabweZWE-M-MOHCC</v>
      </c>
      <c r="D197" t="s">
        <v>1360</v>
      </c>
      <c r="E197" t="s">
        <v>1389</v>
      </c>
    </row>
    <row r="198" spans="1:5" x14ac:dyDescent="0.3">
      <c r="A198" t="s">
        <v>292</v>
      </c>
      <c r="B198" t="s">
        <v>300</v>
      </c>
      <c r="C198" t="str">
        <f>Table4_1[[#This Row],[Geography]]&amp;Table4_1[[#This Row],[Grant]]</f>
        <v>AfghanistanAFG-T-MOPH</v>
      </c>
      <c r="D198" t="s">
        <v>301</v>
      </c>
    </row>
    <row r="199" spans="1:5" x14ac:dyDescent="0.3">
      <c r="A199" t="s">
        <v>521</v>
      </c>
      <c r="B199" t="s">
        <v>788</v>
      </c>
      <c r="C199" t="str">
        <f>Table4_1[[#This Row],[Geography]]&amp;Table4_1[[#This Row],[Grant]]</f>
        <v>AfricaQPA-M-LSDI</v>
      </c>
      <c r="D199" t="s">
        <v>1210</v>
      </c>
    </row>
    <row r="200" spans="1:5" x14ac:dyDescent="0.3">
      <c r="A200" t="s">
        <v>524</v>
      </c>
      <c r="B200" t="s">
        <v>789</v>
      </c>
      <c r="C200" t="str">
        <f>Table4_1[[#This Row],[Geography]]&amp;Table4_1[[#This Row],[Grant]]</f>
        <v>AmericasQRA-M-IDB</v>
      </c>
      <c r="D200" t="s">
        <v>1215</v>
      </c>
    </row>
    <row r="201" spans="1:5" x14ac:dyDescent="0.3">
      <c r="A201" t="s">
        <v>312</v>
      </c>
      <c r="B201" t="s">
        <v>318</v>
      </c>
      <c r="C201" t="str">
        <f>Table4_1[[#This Row],[Geography]]&amp;Table4_1[[#This Row],[Grant]]</f>
        <v>BangladeshBGD-H-SC</v>
      </c>
      <c r="D201" t="s">
        <v>319</v>
      </c>
      <c r="E201" t="s">
        <v>1389</v>
      </c>
    </row>
    <row r="202" spans="1:5" x14ac:dyDescent="0.3">
      <c r="A202" t="s">
        <v>325</v>
      </c>
      <c r="B202" t="s">
        <v>790</v>
      </c>
      <c r="C202" t="str">
        <f>Table4_1[[#This Row],[Geography]]&amp;Table4_1[[#This Row],[Grant]]</f>
        <v>BeninBEN-M-PNLP</v>
      </c>
      <c r="D202" t="s">
        <v>1222</v>
      </c>
      <c r="E202" t="s">
        <v>1389</v>
      </c>
    </row>
    <row r="203" spans="1:5" x14ac:dyDescent="0.3">
      <c r="A203" t="s">
        <v>528</v>
      </c>
      <c r="B203" t="s">
        <v>791</v>
      </c>
      <c r="C203" t="str">
        <f>Table4_1[[#This Row],[Geography]]&amp;Table4_1[[#This Row],[Grant]]</f>
        <v>Bolivia Plurinational StateBOL-T-UNDP</v>
      </c>
      <c r="D203" t="s">
        <v>294</v>
      </c>
    </row>
    <row r="204" spans="1:5" x14ac:dyDescent="0.3">
      <c r="A204" t="s">
        <v>529</v>
      </c>
      <c r="B204" t="s">
        <v>792</v>
      </c>
      <c r="C204" t="str">
        <f>Table4_1[[#This Row],[Geography]]&amp;Table4_1[[#This Row],[Grant]]</f>
        <v>BotswanaBWA-M-BMOH</v>
      </c>
      <c r="D204" t="s">
        <v>1225</v>
      </c>
    </row>
    <row r="205" spans="1:5" x14ac:dyDescent="0.3">
      <c r="A205" t="s">
        <v>338</v>
      </c>
      <c r="B205" t="s">
        <v>343</v>
      </c>
      <c r="C205" t="str">
        <f>Table4_1[[#This Row],[Geography]]&amp;Table4_1[[#This Row],[Grant]]</f>
        <v>Burkina FasoBFA-M-PADS</v>
      </c>
      <c r="D205" t="s">
        <v>344</v>
      </c>
      <c r="E205" t="s">
        <v>1389</v>
      </c>
    </row>
    <row r="206" spans="1:5" x14ac:dyDescent="0.3">
      <c r="A206" t="s">
        <v>356</v>
      </c>
      <c r="B206" t="s">
        <v>471</v>
      </c>
      <c r="C206" t="str">
        <f>Table4_1[[#This Row],[Geography]]&amp;Table4_1[[#This Row],[Grant]]</f>
        <v>CameroonCMR-M-MOH</v>
      </c>
      <c r="D206" t="s">
        <v>469</v>
      </c>
      <c r="E206" t="s">
        <v>1389</v>
      </c>
    </row>
    <row r="207" spans="1:5" x14ac:dyDescent="0.3">
      <c r="A207" t="s">
        <v>479</v>
      </c>
      <c r="B207" t="s">
        <v>793</v>
      </c>
      <c r="C207" t="str">
        <f>Table4_1[[#This Row],[Geography]]&amp;Table4_1[[#This Row],[Grant]]</f>
        <v>ChadTCD-T-MOH</v>
      </c>
      <c r="D207" t="s">
        <v>1227</v>
      </c>
      <c r="E207" t="s">
        <v>1389</v>
      </c>
    </row>
    <row r="208" spans="1:5" x14ac:dyDescent="0.3">
      <c r="A208" t="s">
        <v>532</v>
      </c>
      <c r="B208" t="s">
        <v>794</v>
      </c>
      <c r="C208" t="str">
        <f>Table4_1[[#This Row],[Geography]]&amp;Table4_1[[#This Row],[Grant]]</f>
        <v>ComorosCOM-T-PNLT</v>
      </c>
      <c r="D208" t="s">
        <v>1230</v>
      </c>
    </row>
    <row r="209" spans="1:5" x14ac:dyDescent="0.3">
      <c r="A209" t="s">
        <v>486</v>
      </c>
      <c r="B209" t="s">
        <v>491</v>
      </c>
      <c r="C209" t="str">
        <f>Table4_1[[#This Row],[Geography]]&amp;Table4_1[[#This Row],[Grant]]</f>
        <v>Congo Democratic RepublicCOD-M-MOH</v>
      </c>
      <c r="D209" t="s">
        <v>490</v>
      </c>
      <c r="E209" t="s">
        <v>1389</v>
      </c>
    </row>
    <row r="210" spans="1:5" x14ac:dyDescent="0.3">
      <c r="A210" t="s">
        <v>533</v>
      </c>
      <c r="B210" t="s">
        <v>509</v>
      </c>
      <c r="C210" t="str">
        <f>Table4_1[[#This Row],[Geography]]&amp;Table4_1[[#This Row],[Grant]]</f>
        <v>Côte d'IvoireCIV-M-MOH</v>
      </c>
      <c r="D210" t="s">
        <v>507</v>
      </c>
      <c r="E210" t="s">
        <v>1389</v>
      </c>
    </row>
    <row r="211" spans="1:5" x14ac:dyDescent="0.3">
      <c r="A211" t="s">
        <v>534</v>
      </c>
      <c r="B211" t="s">
        <v>795</v>
      </c>
      <c r="C211" t="str">
        <f>Table4_1[[#This Row],[Geography]]&amp;Table4_1[[#This Row],[Grant]]</f>
        <v>Dominican RepublicDOM-T-MSPAS</v>
      </c>
      <c r="D211" t="s">
        <v>1234</v>
      </c>
    </row>
    <row r="212" spans="1:5" x14ac:dyDescent="0.3">
      <c r="A212" t="s">
        <v>538</v>
      </c>
      <c r="B212" t="s">
        <v>796</v>
      </c>
      <c r="C212" t="str">
        <f>Table4_1[[#This Row],[Geography]]&amp;Table4_1[[#This Row],[Grant]]</f>
        <v>El SalvadorSLV-H-PLAN</v>
      </c>
      <c r="D212" t="s">
        <v>1238</v>
      </c>
    </row>
    <row r="213" spans="1:5" x14ac:dyDescent="0.3">
      <c r="A213" t="s">
        <v>539</v>
      </c>
      <c r="B213" t="s">
        <v>797</v>
      </c>
      <c r="C213" t="str">
        <f>Table4_1[[#This Row],[Geography]]&amp;Table4_1[[#This Row],[Grant]]</f>
        <v>EritreaERI-T-MOH</v>
      </c>
      <c r="D213" t="s">
        <v>723</v>
      </c>
    </row>
    <row r="214" spans="1:5" x14ac:dyDescent="0.3">
      <c r="A214" t="s">
        <v>540</v>
      </c>
      <c r="B214" t="s">
        <v>798</v>
      </c>
      <c r="C214" t="str">
        <f>Table4_1[[#This Row],[Geography]]&amp;Table4_1[[#This Row],[Grant]]</f>
        <v>EswatiniSWZ-M-NERCHA</v>
      </c>
      <c r="D214" t="s">
        <v>862</v>
      </c>
    </row>
    <row r="215" spans="1:5" x14ac:dyDescent="0.3">
      <c r="A215" t="s">
        <v>541</v>
      </c>
      <c r="B215" t="s">
        <v>799</v>
      </c>
      <c r="C215" t="str">
        <f>Table4_1[[#This Row],[Geography]]&amp;Table4_1[[#This Row],[Grant]]</f>
        <v>EthiopiaETH-S-FMOH</v>
      </c>
      <c r="D215" t="s">
        <v>883</v>
      </c>
      <c r="E215" t="s">
        <v>1389</v>
      </c>
    </row>
    <row r="216" spans="1:5" x14ac:dyDescent="0.3">
      <c r="A216" t="s">
        <v>543</v>
      </c>
      <c r="B216" t="s">
        <v>800</v>
      </c>
      <c r="C216" t="str">
        <f>Table4_1[[#This Row],[Geography]]&amp;Table4_1[[#This Row],[Grant]]</f>
        <v>GambiaGMB-M-MOH</v>
      </c>
      <c r="D216" t="s">
        <v>1243</v>
      </c>
    </row>
    <row r="217" spans="1:5" x14ac:dyDescent="0.3">
      <c r="A217" t="s">
        <v>544</v>
      </c>
      <c r="B217" t="s">
        <v>801</v>
      </c>
      <c r="C217" t="str">
        <f>Table4_1[[#This Row],[Geography]]&amp;Table4_1[[#This Row],[Grant]]</f>
        <v>GeorgiaGEO-C-NCDC</v>
      </c>
      <c r="D217" t="s">
        <v>1244</v>
      </c>
    </row>
    <row r="218" spans="1:5" x14ac:dyDescent="0.3">
      <c r="A218" t="s">
        <v>545</v>
      </c>
      <c r="B218" t="s">
        <v>802</v>
      </c>
      <c r="C218" t="str">
        <f>Table4_1[[#This Row],[Geography]]&amp;Table4_1[[#This Row],[Grant]]</f>
        <v>GhanaGHA-H-WAPCAS</v>
      </c>
      <c r="D218" t="s">
        <v>1208</v>
      </c>
      <c r="E218" t="s">
        <v>1389</v>
      </c>
    </row>
    <row r="219" spans="1:5" x14ac:dyDescent="0.3">
      <c r="A219" t="s">
        <v>547</v>
      </c>
      <c r="B219" t="s">
        <v>803</v>
      </c>
      <c r="C219" t="str">
        <f>Table4_1[[#This Row],[Geography]]&amp;Table4_1[[#This Row],[Grant]]</f>
        <v>GuineaGIN-M-CRS</v>
      </c>
      <c r="D219" t="s">
        <v>1249</v>
      </c>
      <c r="E219" t="s">
        <v>1389</v>
      </c>
    </row>
    <row r="220" spans="1:5" x14ac:dyDescent="0.3">
      <c r="A220" t="s">
        <v>549</v>
      </c>
      <c r="B220" t="s">
        <v>804</v>
      </c>
      <c r="C220" t="str">
        <f>Table4_1[[#This Row],[Geography]]&amp;Table4_1[[#This Row],[Grant]]</f>
        <v>GuyanaGUY-T-MOH</v>
      </c>
      <c r="D220" t="s">
        <v>1251</v>
      </c>
    </row>
    <row r="221" spans="1:5" x14ac:dyDescent="0.3">
      <c r="A221" t="s">
        <v>550</v>
      </c>
      <c r="B221" t="s">
        <v>805</v>
      </c>
      <c r="C221" t="str">
        <f>Table4_1[[#This Row],[Geography]]&amp;Table4_1[[#This Row],[Grant]]</f>
        <v>HaitiHTI-S-UGP</v>
      </c>
      <c r="D221" t="s">
        <v>1252</v>
      </c>
      <c r="E221" t="s">
        <v>1389</v>
      </c>
    </row>
    <row r="222" spans="1:5" x14ac:dyDescent="0.3">
      <c r="A222" t="s">
        <v>552</v>
      </c>
      <c r="B222" t="s">
        <v>806</v>
      </c>
      <c r="C222" t="str">
        <f>Table4_1[[#This Row],[Geography]]&amp;Table4_1[[#This Row],[Grant]]</f>
        <v>IndiaIND-H-NACO</v>
      </c>
      <c r="D222" t="s">
        <v>1256</v>
      </c>
      <c r="E222" t="s">
        <v>1389</v>
      </c>
    </row>
    <row r="223" spans="1:5" x14ac:dyDescent="0.3">
      <c r="A223" t="s">
        <v>553</v>
      </c>
      <c r="B223" t="s">
        <v>807</v>
      </c>
      <c r="C223" t="str">
        <f>Table4_1[[#This Row],[Geography]]&amp;Table4_1[[#This Row],[Grant]]</f>
        <v>IndonesiaIDN-M-MOH</v>
      </c>
      <c r="D223" t="s">
        <v>1262</v>
      </c>
      <c r="E223" t="s">
        <v>1389</v>
      </c>
    </row>
    <row r="224" spans="1:5" x14ac:dyDescent="0.3">
      <c r="A224" t="s">
        <v>557</v>
      </c>
      <c r="B224" t="s">
        <v>808</v>
      </c>
      <c r="C224" t="str">
        <f>Table4_1[[#This Row],[Geography]]&amp;Table4_1[[#This Row],[Grant]]</f>
        <v>KenyaKEN-M-AMREF</v>
      </c>
      <c r="D224" t="s">
        <v>1271</v>
      </c>
      <c r="E224" t="s">
        <v>1389</v>
      </c>
    </row>
    <row r="225" spans="1:5" x14ac:dyDescent="0.3">
      <c r="A225" t="s">
        <v>563</v>
      </c>
      <c r="B225" t="s">
        <v>809</v>
      </c>
      <c r="C225" t="str">
        <f>Table4_1[[#This Row],[Geography]]&amp;Table4_1[[#This Row],[Grant]]</f>
        <v>LiberiaLBR-M-MOH</v>
      </c>
      <c r="D225" t="s">
        <v>1276</v>
      </c>
      <c r="E225" t="s">
        <v>1389</v>
      </c>
    </row>
    <row r="226" spans="1:5" x14ac:dyDescent="0.3">
      <c r="A226" t="s">
        <v>564</v>
      </c>
      <c r="B226" t="s">
        <v>810</v>
      </c>
      <c r="C226" t="str">
        <f>Table4_1[[#This Row],[Geography]]&amp;Table4_1[[#This Row],[Grant]]</f>
        <v>MadagascarMDG-M-PSI</v>
      </c>
      <c r="D226" t="s">
        <v>1277</v>
      </c>
      <c r="E226" t="s">
        <v>1389</v>
      </c>
    </row>
    <row r="227" spans="1:5" x14ac:dyDescent="0.3">
      <c r="A227" t="s">
        <v>565</v>
      </c>
      <c r="B227" t="s">
        <v>811</v>
      </c>
      <c r="C227" t="str">
        <f>Table4_1[[#This Row],[Geography]]&amp;Table4_1[[#This Row],[Grant]]</f>
        <v>MalawiMWI-M-MOH</v>
      </c>
      <c r="D227" t="s">
        <v>1280</v>
      </c>
      <c r="E227" t="s">
        <v>1389</v>
      </c>
    </row>
    <row r="228" spans="1:5" x14ac:dyDescent="0.3">
      <c r="A228" t="s">
        <v>567</v>
      </c>
      <c r="B228" t="s">
        <v>812</v>
      </c>
      <c r="C228" t="str">
        <f>Table4_1[[#This Row],[Geography]]&amp;Table4_1[[#This Row],[Grant]]</f>
        <v>MaliMLI-M-PSI</v>
      </c>
      <c r="D228" t="s">
        <v>1277</v>
      </c>
      <c r="E228" t="s">
        <v>1389</v>
      </c>
    </row>
    <row r="229" spans="1:5" x14ac:dyDescent="0.3">
      <c r="A229" t="s">
        <v>574</v>
      </c>
      <c r="B229" t="s">
        <v>813</v>
      </c>
      <c r="C229" t="str">
        <f>Table4_1[[#This Row],[Geography]]&amp;Table4_1[[#This Row],[Grant]]</f>
        <v>MozambiqueMOZ-H-MOH</v>
      </c>
      <c r="D229" t="s">
        <v>1293</v>
      </c>
      <c r="E229" t="s">
        <v>1389</v>
      </c>
    </row>
    <row r="230" spans="1:5" x14ac:dyDescent="0.3">
      <c r="A230" t="s">
        <v>575</v>
      </c>
      <c r="B230" t="s">
        <v>814</v>
      </c>
      <c r="C230" t="str">
        <f>Table4_1[[#This Row],[Geography]]&amp;Table4_1[[#This Row],[Grant]]</f>
        <v>MyanmarMMR-T-SCF</v>
      </c>
      <c r="D230" t="s">
        <v>319</v>
      </c>
      <c r="E230" t="s">
        <v>1389</v>
      </c>
    </row>
    <row r="231" spans="1:5" x14ac:dyDescent="0.3">
      <c r="A231" t="s">
        <v>577</v>
      </c>
      <c r="B231" t="s">
        <v>815</v>
      </c>
      <c r="C231" t="str">
        <f>Table4_1[[#This Row],[Geography]]&amp;Table4_1[[#This Row],[Grant]]</f>
        <v>NepalNPL-T-SCF</v>
      </c>
      <c r="D231" t="s">
        <v>319</v>
      </c>
    </row>
    <row r="232" spans="1:5" x14ac:dyDescent="0.3">
      <c r="A232" t="s">
        <v>578</v>
      </c>
      <c r="B232" t="s">
        <v>816</v>
      </c>
      <c r="C232" t="str">
        <f>Table4_1[[#This Row],[Geography]]&amp;Table4_1[[#This Row],[Grant]]</f>
        <v>NicaraguaNIC-T-WVI</v>
      </c>
      <c r="D232" t="s">
        <v>478</v>
      </c>
    </row>
    <row r="233" spans="1:5" x14ac:dyDescent="0.3">
      <c r="A233" t="s">
        <v>579</v>
      </c>
      <c r="B233" t="s">
        <v>817</v>
      </c>
      <c r="C233" t="str">
        <f>Table4_1[[#This Row],[Geography]]&amp;Table4_1[[#This Row],[Grant]]</f>
        <v>NigerNER-T-MSP</v>
      </c>
      <c r="D233" t="s">
        <v>1297</v>
      </c>
      <c r="E233" t="s">
        <v>1389</v>
      </c>
    </row>
    <row r="234" spans="1:5" x14ac:dyDescent="0.3">
      <c r="A234" t="s">
        <v>580</v>
      </c>
      <c r="B234" t="s">
        <v>818</v>
      </c>
      <c r="C234" t="str">
        <f>Table4_1[[#This Row],[Geography]]&amp;Table4_1[[#This Row],[Grant]]</f>
        <v>NigeriaNGA-M-CRS</v>
      </c>
      <c r="D234" t="s">
        <v>1298</v>
      </c>
      <c r="E234" t="s">
        <v>1389</v>
      </c>
    </row>
    <row r="235" spans="1:5" x14ac:dyDescent="0.3">
      <c r="A235" t="s">
        <v>582</v>
      </c>
      <c r="B235" t="s">
        <v>819</v>
      </c>
      <c r="C235" t="str">
        <f>Table4_1[[#This Row],[Geography]]&amp;Table4_1[[#This Row],[Grant]]</f>
        <v>PakistanPAK-M-DOMC</v>
      </c>
      <c r="D235" t="s">
        <v>1306</v>
      </c>
      <c r="E235" t="s">
        <v>1389</v>
      </c>
    </row>
    <row r="236" spans="1:5" x14ac:dyDescent="0.3">
      <c r="A236" t="s">
        <v>586</v>
      </c>
      <c r="B236" t="s">
        <v>820</v>
      </c>
      <c r="C236" t="str">
        <f>Table4_1[[#This Row],[Geography]]&amp;Table4_1[[#This Row],[Grant]]</f>
        <v>PeruPER-C-SES</v>
      </c>
      <c r="D236" t="s">
        <v>1315</v>
      </c>
    </row>
    <row r="237" spans="1:5" x14ac:dyDescent="0.3">
      <c r="A237" t="s">
        <v>587</v>
      </c>
      <c r="B237" t="s">
        <v>821</v>
      </c>
      <c r="C237" t="str">
        <f>Table4_1[[#This Row],[Geography]]&amp;Table4_1[[#This Row],[Grant]]</f>
        <v>PhilippinesPHL-T-PBSP</v>
      </c>
      <c r="D237" t="s">
        <v>1317</v>
      </c>
      <c r="E237" t="s">
        <v>1389</v>
      </c>
    </row>
    <row r="238" spans="1:5" x14ac:dyDescent="0.3">
      <c r="A238" t="s">
        <v>592</v>
      </c>
      <c r="B238" t="s">
        <v>822</v>
      </c>
      <c r="C238" t="str">
        <f>Table4_1[[#This Row],[Geography]]&amp;Table4_1[[#This Row],[Grant]]</f>
        <v>SenegalSEN-Z-MOH</v>
      </c>
      <c r="D238" t="s">
        <v>1324</v>
      </c>
      <c r="E238" t="s">
        <v>1389</v>
      </c>
    </row>
    <row r="239" spans="1:5" x14ac:dyDescent="0.3">
      <c r="A239" t="s">
        <v>596</v>
      </c>
      <c r="B239" t="s">
        <v>824</v>
      </c>
      <c r="C239" t="str">
        <f>Table4_1[[#This Row],[Geography]]&amp;Table4_1[[#This Row],[Grant]]</f>
        <v>SomaliaSOM-T-WV</v>
      </c>
      <c r="D239" t="s">
        <v>478</v>
      </c>
      <c r="E239" t="s">
        <v>1389</v>
      </c>
    </row>
    <row r="240" spans="1:5" x14ac:dyDescent="0.3">
      <c r="A240" t="s">
        <v>597</v>
      </c>
      <c r="B240" t="s">
        <v>825</v>
      </c>
      <c r="C240" t="str">
        <f>Table4_1[[#This Row],[Geography]]&amp;Table4_1[[#This Row],[Grant]]</f>
        <v>South AfricaZAF-C-NACOSA</v>
      </c>
      <c r="D240" t="s">
        <v>1331</v>
      </c>
      <c r="E240" t="s">
        <v>1389</v>
      </c>
    </row>
    <row r="241" spans="1:5" x14ac:dyDescent="0.3">
      <c r="A241" t="s">
        <v>601</v>
      </c>
      <c r="B241" t="s">
        <v>826</v>
      </c>
      <c r="C241" t="str">
        <f>Table4_1[[#This Row],[Geography]]&amp;Table4_1[[#This Row],[Grant]]</f>
        <v>Sri LankaLKA-M-MOH</v>
      </c>
      <c r="D241" t="s">
        <v>1334</v>
      </c>
    </row>
    <row r="242" spans="1:5" x14ac:dyDescent="0.3">
      <c r="A242" t="s">
        <v>602</v>
      </c>
      <c r="B242" t="s">
        <v>827</v>
      </c>
      <c r="C242" t="str">
        <f>Table4_1[[#This Row],[Geography]]&amp;Table4_1[[#This Row],[Grant]]</f>
        <v>SudanSDN-T-UNDP</v>
      </c>
      <c r="D242" t="s">
        <v>294</v>
      </c>
      <c r="E242" t="s">
        <v>1389</v>
      </c>
    </row>
    <row r="243" spans="1:5" x14ac:dyDescent="0.3">
      <c r="A243" t="s">
        <v>605</v>
      </c>
      <c r="B243" t="s">
        <v>828</v>
      </c>
      <c r="C243" t="str">
        <f>Table4_1[[#This Row],[Geography]]&amp;Table4_1[[#This Row],[Grant]]</f>
        <v>Tanzania United RepublicTZA-M-MOF</v>
      </c>
      <c r="D243" t="s">
        <v>1338</v>
      </c>
      <c r="E243" t="s">
        <v>1389</v>
      </c>
    </row>
    <row r="244" spans="1:5" x14ac:dyDescent="0.3">
      <c r="A244" t="s">
        <v>607</v>
      </c>
      <c r="B244" t="s">
        <v>829</v>
      </c>
      <c r="C244" t="str">
        <f>Table4_1[[#This Row],[Geography]]&amp;Table4_1[[#This Row],[Grant]]</f>
        <v>Timor LesteTLS-T-MOH</v>
      </c>
      <c r="D244" t="s">
        <v>1341</v>
      </c>
    </row>
    <row r="245" spans="1:5" x14ac:dyDescent="0.3">
      <c r="A245" t="s">
        <v>608</v>
      </c>
      <c r="B245" t="s">
        <v>830</v>
      </c>
      <c r="C245" t="str">
        <f>Table4_1[[#This Row],[Geography]]&amp;Table4_1[[#This Row],[Grant]]</f>
        <v>TogoTGO-T-PMT</v>
      </c>
      <c r="D245" t="s">
        <v>1342</v>
      </c>
      <c r="E245" t="s">
        <v>1389</v>
      </c>
    </row>
    <row r="246" spans="1:5" x14ac:dyDescent="0.3">
      <c r="A246" t="s">
        <v>611</v>
      </c>
      <c r="B246" t="s">
        <v>831</v>
      </c>
      <c r="C246" t="str">
        <f>Table4_1[[#This Row],[Geography]]&amp;Table4_1[[#This Row],[Grant]]</f>
        <v>UgandaUGA-M-MoFPED</v>
      </c>
      <c r="D246" t="s">
        <v>1345</v>
      </c>
      <c r="E246" t="s">
        <v>1389</v>
      </c>
    </row>
    <row r="247" spans="1:5" x14ac:dyDescent="0.3">
      <c r="A247" t="s">
        <v>612</v>
      </c>
      <c r="B247" t="s">
        <v>832</v>
      </c>
      <c r="C247" t="str">
        <f>Table4_1[[#This Row],[Geography]]&amp;Table4_1[[#This Row],[Grant]]</f>
        <v>UkraineUKR-C-PHC</v>
      </c>
      <c r="D247" t="s">
        <v>1348</v>
      </c>
      <c r="E247" t="s">
        <v>1389</v>
      </c>
    </row>
    <row r="248" spans="1:5" x14ac:dyDescent="0.3">
      <c r="A248" t="s">
        <v>615</v>
      </c>
      <c r="B248" t="s">
        <v>833</v>
      </c>
      <c r="C248" t="str">
        <f>Table4_1[[#This Row],[Geography]]&amp;Table4_1[[#This Row],[Grant]]</f>
        <v>Viet NamVNM-T-NTP</v>
      </c>
      <c r="D248" t="s">
        <v>1352</v>
      </c>
      <c r="E248" t="s">
        <v>1389</v>
      </c>
    </row>
    <row r="249" spans="1:5" x14ac:dyDescent="0.3">
      <c r="A249" t="s">
        <v>617</v>
      </c>
      <c r="B249" t="s">
        <v>834</v>
      </c>
      <c r="C249" t="str">
        <f>Table4_1[[#This Row],[Geography]]&amp;Table4_1[[#This Row],[Grant]]</f>
        <v>WorldQMZ-H-FA</v>
      </c>
      <c r="D249" t="s">
        <v>1355</v>
      </c>
    </row>
    <row r="250" spans="1:5" x14ac:dyDescent="0.3">
      <c r="A250" t="s">
        <v>618</v>
      </c>
      <c r="B250" t="s">
        <v>835</v>
      </c>
      <c r="C250" t="str">
        <f>Table4_1[[#This Row],[Geography]]&amp;Table4_1[[#This Row],[Grant]]</f>
        <v>ZambiaZMB-M-CHAZ</v>
      </c>
      <c r="D250" t="s">
        <v>1357</v>
      </c>
      <c r="E250" t="s">
        <v>1389</v>
      </c>
    </row>
    <row r="251" spans="1:5" x14ac:dyDescent="0.3">
      <c r="A251" t="s">
        <v>620</v>
      </c>
      <c r="B251" t="s">
        <v>836</v>
      </c>
      <c r="C251" t="str">
        <f>Table4_1[[#This Row],[Geography]]&amp;Table4_1[[#This Row],[Grant]]</f>
        <v>ZimbabweZWE-T-MOHCC</v>
      </c>
      <c r="D251" t="s">
        <v>1360</v>
      </c>
      <c r="E251" t="s">
        <v>1389</v>
      </c>
    </row>
    <row r="252" spans="1:5" x14ac:dyDescent="0.3">
      <c r="A252" t="s">
        <v>292</v>
      </c>
      <c r="B252" t="s">
        <v>303</v>
      </c>
      <c r="C252" t="str">
        <f>Table4_1[[#This Row],[Geography]]&amp;Table4_1[[#This Row],[Grant]]</f>
        <v>AfghanistanAFG-T-UNDP</v>
      </c>
      <c r="D252" t="s">
        <v>294</v>
      </c>
    </row>
    <row r="253" spans="1:5" x14ac:dyDescent="0.3">
      <c r="A253" t="s">
        <v>521</v>
      </c>
      <c r="B253" t="s">
        <v>837</v>
      </c>
      <c r="C253" t="str">
        <f>Table4_1[[#This Row],[Geography]]&amp;Table4_1[[#This Row],[Grant]]</f>
        <v>AfricaQPA-T-ECSA</v>
      </c>
      <c r="D253" t="s">
        <v>1211</v>
      </c>
    </row>
    <row r="254" spans="1:5" x14ac:dyDescent="0.3">
      <c r="A254" t="s">
        <v>524</v>
      </c>
      <c r="B254" t="s">
        <v>838</v>
      </c>
      <c r="C254" t="str">
        <f>Table4_1[[#This Row],[Geography]]&amp;Table4_1[[#This Row],[Grant]]</f>
        <v>AmericasQRA-T-ORAS</v>
      </c>
      <c r="D254" t="s">
        <v>1216</v>
      </c>
    </row>
    <row r="255" spans="1:5" x14ac:dyDescent="0.3">
      <c r="A255" t="s">
        <v>312</v>
      </c>
      <c r="B255" t="s">
        <v>320</v>
      </c>
      <c r="C255" t="str">
        <f>Table4_1[[#This Row],[Geography]]&amp;Table4_1[[#This Row],[Grant]]</f>
        <v>BangladeshBGD-M-BRAC</v>
      </c>
      <c r="D255" t="s">
        <v>321</v>
      </c>
      <c r="E255" t="s">
        <v>1389</v>
      </c>
    </row>
    <row r="256" spans="1:5" x14ac:dyDescent="0.3">
      <c r="A256" t="s">
        <v>325</v>
      </c>
      <c r="B256" t="s">
        <v>839</v>
      </c>
      <c r="C256" t="str">
        <f>Table4_1[[#This Row],[Geography]]&amp;Table4_1[[#This Row],[Grant]]</f>
        <v>BeninBEN-S-CNLS-TP</v>
      </c>
      <c r="D256" t="s">
        <v>1223</v>
      </c>
      <c r="E256" t="s">
        <v>1389</v>
      </c>
    </row>
    <row r="257" spans="1:5" x14ac:dyDescent="0.3">
      <c r="A257" t="s">
        <v>528</v>
      </c>
      <c r="B257" t="s">
        <v>840</v>
      </c>
      <c r="C257" t="str">
        <f>Table4_1[[#This Row],[Geography]]&amp;Table4_1[[#This Row],[Grant]]</f>
        <v>Bolivia Plurinational StateBOL-C-UNDP</v>
      </c>
      <c r="D257" t="s">
        <v>294</v>
      </c>
    </row>
    <row r="258" spans="1:5" x14ac:dyDescent="0.3">
      <c r="A258" t="s">
        <v>338</v>
      </c>
      <c r="B258" t="s">
        <v>345</v>
      </c>
      <c r="C258" t="str">
        <f>Table4_1[[#This Row],[Geography]]&amp;Table4_1[[#This Row],[Grant]]</f>
        <v>Burkina FasoBFA-T-PADS</v>
      </c>
      <c r="D258" t="s">
        <v>344</v>
      </c>
      <c r="E258" t="s">
        <v>1389</v>
      </c>
    </row>
    <row r="259" spans="1:5" x14ac:dyDescent="0.3">
      <c r="A259" t="s">
        <v>356</v>
      </c>
      <c r="B259" t="s">
        <v>473</v>
      </c>
      <c r="C259" t="str">
        <f>Table4_1[[#This Row],[Geography]]&amp;Table4_1[[#This Row],[Grant]]</f>
        <v>CameroonCMR-T-MOH</v>
      </c>
      <c r="D259" t="s">
        <v>469</v>
      </c>
      <c r="E259" t="s">
        <v>1389</v>
      </c>
    </row>
    <row r="260" spans="1:5" x14ac:dyDescent="0.3">
      <c r="A260" t="s">
        <v>479</v>
      </c>
      <c r="B260" t="s">
        <v>480</v>
      </c>
      <c r="C260" t="str">
        <f>Table4_1[[#This Row],[Geography]]&amp;Table4_1[[#This Row],[Grant]]</f>
        <v>ChadTCD-M-MOH</v>
      </c>
      <c r="D260" t="s">
        <v>1227</v>
      </c>
      <c r="E260" t="s">
        <v>1389</v>
      </c>
    </row>
    <row r="261" spans="1:5" x14ac:dyDescent="0.3">
      <c r="A261" t="s">
        <v>532</v>
      </c>
      <c r="B261" t="s">
        <v>841</v>
      </c>
      <c r="C261" t="str">
        <f>Table4_1[[#This Row],[Geography]]&amp;Table4_1[[#This Row],[Grant]]</f>
        <v>ComorosCOM-C-MOH</v>
      </c>
      <c r="D261" t="s">
        <v>1231</v>
      </c>
    </row>
    <row r="262" spans="1:5" x14ac:dyDescent="0.3">
      <c r="A262" t="s">
        <v>486</v>
      </c>
      <c r="B262" t="s">
        <v>492</v>
      </c>
      <c r="C262" t="str">
        <f>Table4_1[[#This Row],[Geography]]&amp;Table4_1[[#This Row],[Grant]]</f>
        <v>Congo Democratic RepublicCOD-M-SANRU</v>
      </c>
      <c r="D262" t="s">
        <v>493</v>
      </c>
      <c r="E262" t="s">
        <v>1389</v>
      </c>
    </row>
    <row r="263" spans="1:5" x14ac:dyDescent="0.3">
      <c r="A263" t="s">
        <v>533</v>
      </c>
      <c r="B263" t="s">
        <v>511</v>
      </c>
      <c r="C263" t="str">
        <f>Table4_1[[#This Row],[Geography]]&amp;Table4_1[[#This Row],[Grant]]</f>
        <v>Côte d'IvoireCIV-M-SCI</v>
      </c>
      <c r="D263" t="s">
        <v>319</v>
      </c>
      <c r="E263" t="s">
        <v>1389</v>
      </c>
    </row>
    <row r="264" spans="1:5" x14ac:dyDescent="0.3">
      <c r="A264" t="s">
        <v>541</v>
      </c>
      <c r="B264" t="s">
        <v>842</v>
      </c>
      <c r="C264" t="str">
        <f>Table4_1[[#This Row],[Geography]]&amp;Table4_1[[#This Row],[Grant]]</f>
        <v>EthiopiaETH-T-FMOH</v>
      </c>
      <c r="D264" t="s">
        <v>883</v>
      </c>
      <c r="E264" t="s">
        <v>1389</v>
      </c>
    </row>
    <row r="265" spans="1:5" x14ac:dyDescent="0.3">
      <c r="A265" t="s">
        <v>545</v>
      </c>
      <c r="B265" t="s">
        <v>843</v>
      </c>
      <c r="C265" t="str">
        <f>Table4_1[[#This Row],[Geography]]&amp;Table4_1[[#This Row],[Grant]]</f>
        <v>GhanaGHA-M-AGAMal</v>
      </c>
      <c r="D265" t="s">
        <v>1245</v>
      </c>
      <c r="E265" t="s">
        <v>1389</v>
      </c>
    </row>
    <row r="266" spans="1:5" x14ac:dyDescent="0.3">
      <c r="A266" t="s">
        <v>552</v>
      </c>
      <c r="B266" t="s">
        <v>844</v>
      </c>
      <c r="C266" t="str">
        <f>Table4_1[[#This Row],[Geography]]&amp;Table4_1[[#This Row],[Grant]]</f>
        <v>IndiaIND-H-SAATHII</v>
      </c>
      <c r="D266" t="s">
        <v>1257</v>
      </c>
      <c r="E266" t="s">
        <v>1389</v>
      </c>
    </row>
    <row r="267" spans="1:5" x14ac:dyDescent="0.3">
      <c r="A267" t="s">
        <v>553</v>
      </c>
      <c r="B267" t="s">
        <v>845</v>
      </c>
      <c r="C267" t="str">
        <f>Table4_1[[#This Row],[Geography]]&amp;Table4_1[[#This Row],[Grant]]</f>
        <v>IndonesiaIDN-M-PERDHAK</v>
      </c>
      <c r="D267" t="s">
        <v>1264</v>
      </c>
      <c r="E267" t="s">
        <v>1389</v>
      </c>
    </row>
    <row r="268" spans="1:5" x14ac:dyDescent="0.3">
      <c r="A268" t="s">
        <v>557</v>
      </c>
      <c r="B268" t="s">
        <v>846</v>
      </c>
      <c r="C268" t="str">
        <f>Table4_1[[#This Row],[Geography]]&amp;Table4_1[[#This Row],[Grant]]</f>
        <v>KenyaKEN-M-TNT</v>
      </c>
      <c r="D268" t="s">
        <v>1270</v>
      </c>
      <c r="E268" t="s">
        <v>1389</v>
      </c>
    </row>
    <row r="269" spans="1:5" x14ac:dyDescent="0.3">
      <c r="A269" t="s">
        <v>563</v>
      </c>
      <c r="B269" t="s">
        <v>847</v>
      </c>
      <c r="C269" t="str">
        <f>Table4_1[[#This Row],[Geography]]&amp;Table4_1[[#This Row],[Grant]]</f>
        <v>LiberiaLBR-M-PII</v>
      </c>
      <c r="D269" t="s">
        <v>327</v>
      </c>
      <c r="E269" t="s">
        <v>1389</v>
      </c>
    </row>
    <row r="270" spans="1:5" x14ac:dyDescent="0.3">
      <c r="A270" t="s">
        <v>564</v>
      </c>
      <c r="B270" t="s">
        <v>848</v>
      </c>
      <c r="C270" t="str">
        <f>Table4_1[[#This Row],[Geography]]&amp;Table4_1[[#This Row],[Grant]]</f>
        <v>MadagascarMDG-S-MOH</v>
      </c>
      <c r="D270" t="s">
        <v>1279</v>
      </c>
      <c r="E270" t="s">
        <v>1389</v>
      </c>
    </row>
    <row r="271" spans="1:5" x14ac:dyDescent="0.3">
      <c r="A271" t="s">
        <v>565</v>
      </c>
      <c r="B271" t="s">
        <v>849</v>
      </c>
      <c r="C271" t="str">
        <f>Table4_1[[#This Row],[Geography]]&amp;Table4_1[[#This Row],[Grant]]</f>
        <v>MalawiMWI-M-WVM</v>
      </c>
      <c r="D271" t="s">
        <v>1281</v>
      </c>
      <c r="E271" t="s">
        <v>1389</v>
      </c>
    </row>
    <row r="272" spans="1:5" x14ac:dyDescent="0.3">
      <c r="A272" t="s">
        <v>567</v>
      </c>
      <c r="B272" t="s">
        <v>850</v>
      </c>
      <c r="C272" t="str">
        <f>Table4_1[[#This Row],[Geography]]&amp;Table4_1[[#This Row],[Grant]]</f>
        <v>MaliMLI-S-MOH</v>
      </c>
      <c r="D272" t="s">
        <v>1284</v>
      </c>
      <c r="E272" t="s">
        <v>1389</v>
      </c>
    </row>
    <row r="273" spans="1:5" x14ac:dyDescent="0.3">
      <c r="A273" t="s">
        <v>574</v>
      </c>
      <c r="B273" t="s">
        <v>851</v>
      </c>
      <c r="C273" t="str">
        <f>Table4_1[[#This Row],[Geography]]&amp;Table4_1[[#This Row],[Grant]]</f>
        <v>MozambiqueMOZ-M-MOH</v>
      </c>
      <c r="D273" t="s">
        <v>1293</v>
      </c>
      <c r="E273" t="s">
        <v>1389</v>
      </c>
    </row>
    <row r="274" spans="1:5" x14ac:dyDescent="0.3">
      <c r="A274" t="s">
        <v>575</v>
      </c>
      <c r="B274" t="s">
        <v>852</v>
      </c>
      <c r="C274" t="str">
        <f>Table4_1[[#This Row],[Geography]]&amp;Table4_1[[#This Row],[Grant]]</f>
        <v>MyanmarQSE-M-UNOPS</v>
      </c>
      <c r="D274" t="s">
        <v>1294</v>
      </c>
      <c r="E274" t="s">
        <v>1389</v>
      </c>
    </row>
    <row r="275" spans="1:5" x14ac:dyDescent="0.3">
      <c r="A275" t="s">
        <v>580</v>
      </c>
      <c r="B275" t="s">
        <v>853</v>
      </c>
      <c r="C275" t="str">
        <f>Table4_1[[#This Row],[Geography]]&amp;Table4_1[[#This Row],[Grant]]</f>
        <v>NigeriaNGA-M-NMEP</v>
      </c>
      <c r="D275" t="s">
        <v>1301</v>
      </c>
      <c r="E275" t="s">
        <v>1389</v>
      </c>
    </row>
    <row r="276" spans="1:5" x14ac:dyDescent="0.3">
      <c r="A276" t="s">
        <v>582</v>
      </c>
      <c r="B276" t="s">
        <v>854</v>
      </c>
      <c r="C276" t="str">
        <f>Table4_1[[#This Row],[Geography]]&amp;Table4_1[[#This Row],[Grant]]</f>
        <v>PakistanPAK-M-TIH</v>
      </c>
      <c r="D276" t="s">
        <v>1307</v>
      </c>
      <c r="E276" t="s">
        <v>1389</v>
      </c>
    </row>
    <row r="277" spans="1:5" x14ac:dyDescent="0.3">
      <c r="A277" t="s">
        <v>592</v>
      </c>
      <c r="B277" t="s">
        <v>855</v>
      </c>
      <c r="C277" t="str">
        <f>Table4_1[[#This Row],[Geography]]&amp;Table4_1[[#This Row],[Grant]]</f>
        <v>SenegalSEN-Z-PLAN</v>
      </c>
      <c r="D277" t="s">
        <v>327</v>
      </c>
      <c r="E277" t="s">
        <v>1389</v>
      </c>
    </row>
    <row r="278" spans="1:5" x14ac:dyDescent="0.3">
      <c r="A278" t="s">
        <v>597</v>
      </c>
      <c r="B278" t="s">
        <v>856</v>
      </c>
      <c r="C278" t="str">
        <f>Table4_1[[#This Row],[Geography]]&amp;Table4_1[[#This Row],[Grant]]</f>
        <v>South AfricaZAF-C-NDOH</v>
      </c>
      <c r="D278" t="s">
        <v>1332</v>
      </c>
      <c r="E278" t="s">
        <v>1389</v>
      </c>
    </row>
    <row r="279" spans="1:5" x14ac:dyDescent="0.3">
      <c r="A279" t="s">
        <v>601</v>
      </c>
      <c r="B279" t="s">
        <v>857</v>
      </c>
      <c r="C279" t="str">
        <f>Table4_1[[#This Row],[Geography]]&amp;Table4_1[[#This Row],[Grant]]</f>
        <v>Sri LankaLKA-S-MOH</v>
      </c>
      <c r="D279" t="s">
        <v>1334</v>
      </c>
    </row>
    <row r="280" spans="1:5" x14ac:dyDescent="0.3">
      <c r="A280" t="s">
        <v>605</v>
      </c>
      <c r="B280" t="s">
        <v>858</v>
      </c>
      <c r="C280" t="str">
        <f>Table4_1[[#This Row],[Geography]]&amp;Table4_1[[#This Row],[Grant]]</f>
        <v>Tanzania United RepublicTZA-T-MOF</v>
      </c>
      <c r="D280" t="s">
        <v>1338</v>
      </c>
      <c r="E280" t="s">
        <v>1389</v>
      </c>
    </row>
    <row r="281" spans="1:5" x14ac:dyDescent="0.3">
      <c r="A281" t="s">
        <v>611</v>
      </c>
      <c r="B281" t="s">
        <v>859</v>
      </c>
      <c r="C281" t="str">
        <f>Table4_1[[#This Row],[Geography]]&amp;Table4_1[[#This Row],[Grant]]</f>
        <v>UgandaUGA-M-TASO</v>
      </c>
      <c r="D281" t="s">
        <v>1344</v>
      </c>
      <c r="E281" t="s">
        <v>1389</v>
      </c>
    </row>
    <row r="282" spans="1:5" x14ac:dyDescent="0.3">
      <c r="A282" t="s">
        <v>617</v>
      </c>
      <c r="B282" t="s">
        <v>860</v>
      </c>
      <c r="C282" t="str">
        <f>Table4_1[[#This Row],[Geography]]&amp;Table4_1[[#This Row],[Grant]]</f>
        <v>WorldQMZ-T-PAS</v>
      </c>
      <c r="D282" t="s">
        <v>1356</v>
      </c>
    </row>
    <row r="283" spans="1:5" x14ac:dyDescent="0.3">
      <c r="A283" t="s">
        <v>618</v>
      </c>
      <c r="B283" t="s">
        <v>861</v>
      </c>
      <c r="C283" t="str">
        <f>Table4_1[[#This Row],[Geography]]&amp;Table4_1[[#This Row],[Grant]]</f>
        <v>ZambiaZMB-M-MOH</v>
      </c>
      <c r="D283" t="s">
        <v>1358</v>
      </c>
      <c r="E283" t="s">
        <v>1389</v>
      </c>
    </row>
    <row r="284" spans="1:5" x14ac:dyDescent="0.3">
      <c r="A284" t="s">
        <v>524</v>
      </c>
      <c r="B284" t="s">
        <v>863</v>
      </c>
      <c r="C284" t="str">
        <f>Table4_1[[#This Row],[Geography]]&amp;Table4_1[[#This Row],[Grant]]</f>
        <v>AmericasQRA-T-PIH</v>
      </c>
      <c r="D284" t="s">
        <v>1217</v>
      </c>
    </row>
    <row r="285" spans="1:5" x14ac:dyDescent="0.3">
      <c r="A285" t="s">
        <v>312</v>
      </c>
      <c r="B285" t="s">
        <v>322</v>
      </c>
      <c r="C285" t="str">
        <f>Table4_1[[#This Row],[Geography]]&amp;Table4_1[[#This Row],[Grant]]</f>
        <v>BangladeshBGD-M-NMCP</v>
      </c>
      <c r="D285" t="s">
        <v>317</v>
      </c>
      <c r="E285" t="s">
        <v>1389</v>
      </c>
    </row>
    <row r="286" spans="1:5" x14ac:dyDescent="0.3">
      <c r="A286" t="s">
        <v>325</v>
      </c>
      <c r="B286" t="s">
        <v>332</v>
      </c>
      <c r="C286" t="str">
        <f>Table4_1[[#This Row],[Geography]]&amp;Table4_1[[#This Row],[Grant]]</f>
        <v>BeninBEN-T-PNT</v>
      </c>
      <c r="D286" t="s">
        <v>333</v>
      </c>
      <c r="E286" t="s">
        <v>1389</v>
      </c>
    </row>
    <row r="287" spans="1:5" x14ac:dyDescent="0.3">
      <c r="A287" t="s">
        <v>486</v>
      </c>
      <c r="B287" t="s">
        <v>494</v>
      </c>
      <c r="C287" t="str">
        <f>Table4_1[[#This Row],[Geography]]&amp;Table4_1[[#This Row],[Grant]]</f>
        <v>Congo Democratic RepublicCOD-S-MOH</v>
      </c>
      <c r="D287" t="s">
        <v>490</v>
      </c>
      <c r="E287" t="s">
        <v>1389</v>
      </c>
    </row>
    <row r="288" spans="1:5" x14ac:dyDescent="0.3">
      <c r="A288" t="s">
        <v>533</v>
      </c>
      <c r="B288" t="s">
        <v>864</v>
      </c>
      <c r="C288" t="str">
        <f>Table4_1[[#This Row],[Geography]]&amp;Table4_1[[#This Row],[Grant]]</f>
        <v>Côte d'IvoireCIV-S-MOH</v>
      </c>
      <c r="D288" t="s">
        <v>507</v>
      </c>
      <c r="E288" t="s">
        <v>1389</v>
      </c>
    </row>
    <row r="289" spans="1:5" x14ac:dyDescent="0.3">
      <c r="A289" t="s">
        <v>545</v>
      </c>
      <c r="B289" t="s">
        <v>865</v>
      </c>
      <c r="C289" t="str">
        <f>Table4_1[[#This Row],[Geography]]&amp;Table4_1[[#This Row],[Grant]]</f>
        <v>GhanaGHA-M-MOH</v>
      </c>
      <c r="D289" t="s">
        <v>892</v>
      </c>
      <c r="E289" t="s">
        <v>1389</v>
      </c>
    </row>
    <row r="290" spans="1:5" x14ac:dyDescent="0.3">
      <c r="A290" t="s">
        <v>552</v>
      </c>
      <c r="B290" t="s">
        <v>866</v>
      </c>
      <c r="C290" t="str">
        <f>Table4_1[[#This Row],[Geography]]&amp;Table4_1[[#This Row],[Grant]]</f>
        <v>IndiaIND-M-NVBDCP</v>
      </c>
      <c r="D290" t="s">
        <v>1256</v>
      </c>
      <c r="E290" t="s">
        <v>1389</v>
      </c>
    </row>
    <row r="291" spans="1:5" x14ac:dyDescent="0.3">
      <c r="A291" t="s">
        <v>553</v>
      </c>
      <c r="B291" t="s">
        <v>867</v>
      </c>
      <c r="C291" t="str">
        <f>Table4_1[[#This Row],[Geography]]&amp;Table4_1[[#This Row],[Grant]]</f>
        <v>IndonesiaIDN-T-MOH</v>
      </c>
      <c r="D291" t="s">
        <v>1262</v>
      </c>
      <c r="E291" t="s">
        <v>1389</v>
      </c>
    </row>
    <row r="292" spans="1:5" x14ac:dyDescent="0.3">
      <c r="A292" t="s">
        <v>557</v>
      </c>
      <c r="B292" t="s">
        <v>868</v>
      </c>
      <c r="C292" t="str">
        <f>Table4_1[[#This Row],[Geography]]&amp;Table4_1[[#This Row],[Grant]]</f>
        <v>KenyaKEN-T-AMREF</v>
      </c>
      <c r="D292" t="s">
        <v>1271</v>
      </c>
      <c r="E292" t="s">
        <v>1389</v>
      </c>
    </row>
    <row r="293" spans="1:5" x14ac:dyDescent="0.3">
      <c r="A293" t="s">
        <v>564</v>
      </c>
      <c r="B293" t="s">
        <v>869</v>
      </c>
      <c r="C293" t="str">
        <f>Table4_1[[#This Row],[Geography]]&amp;Table4_1[[#This Row],[Grant]]</f>
        <v>MadagascarMDG-T-CRS</v>
      </c>
      <c r="D293" t="s">
        <v>485</v>
      </c>
      <c r="E293" t="s">
        <v>1389</v>
      </c>
    </row>
    <row r="294" spans="1:5" x14ac:dyDescent="0.3">
      <c r="A294" t="s">
        <v>574</v>
      </c>
      <c r="B294" t="s">
        <v>870</v>
      </c>
      <c r="C294" t="str">
        <f>Table4_1[[#This Row],[Geography]]&amp;Table4_1[[#This Row],[Grant]]</f>
        <v>MozambiqueMOZ-M-WV</v>
      </c>
      <c r="D294" t="s">
        <v>478</v>
      </c>
      <c r="E294" t="s">
        <v>1389</v>
      </c>
    </row>
    <row r="295" spans="1:5" x14ac:dyDescent="0.3">
      <c r="A295" t="s">
        <v>580</v>
      </c>
      <c r="B295" t="s">
        <v>871</v>
      </c>
      <c r="C295" t="str">
        <f>Table4_1[[#This Row],[Geography]]&amp;Table4_1[[#This Row],[Grant]]</f>
        <v>NigeriaNGA-S-NACA</v>
      </c>
      <c r="D295" t="s">
        <v>1300</v>
      </c>
      <c r="E295" t="s">
        <v>1389</v>
      </c>
    </row>
    <row r="296" spans="1:5" x14ac:dyDescent="0.3">
      <c r="A296" t="s">
        <v>582</v>
      </c>
      <c r="B296" t="s">
        <v>872</v>
      </c>
      <c r="C296" t="str">
        <f>Table4_1[[#This Row],[Geography]]&amp;Table4_1[[#This Row],[Grant]]</f>
        <v>PakistanPAK-T-MC</v>
      </c>
      <c r="D296" t="s">
        <v>1308</v>
      </c>
      <c r="E296" t="s">
        <v>1389</v>
      </c>
    </row>
    <row r="297" spans="1:5" x14ac:dyDescent="0.3">
      <c r="A297" t="s">
        <v>601</v>
      </c>
      <c r="B297" t="s">
        <v>873</v>
      </c>
      <c r="C297" t="str">
        <f>Table4_1[[#This Row],[Geography]]&amp;Table4_1[[#This Row],[Grant]]</f>
        <v>Sri LankaLKA-T-MOH</v>
      </c>
      <c r="D297" t="s">
        <v>1334</v>
      </c>
    </row>
    <row r="298" spans="1:5" x14ac:dyDescent="0.3">
      <c r="A298" t="s">
        <v>611</v>
      </c>
      <c r="B298" t="s">
        <v>874</v>
      </c>
      <c r="C298" t="str">
        <f>Table4_1[[#This Row],[Geography]]&amp;Table4_1[[#This Row],[Grant]]</f>
        <v>UgandaUGA-T-MoFPED</v>
      </c>
      <c r="D298" t="s">
        <v>1345</v>
      </c>
      <c r="E298" t="s">
        <v>1389</v>
      </c>
    </row>
    <row r="299" spans="1:5" x14ac:dyDescent="0.3">
      <c r="A299" t="s">
        <v>617</v>
      </c>
      <c r="B299" t="s">
        <v>875</v>
      </c>
      <c r="C299" t="str">
        <f>Table4_1[[#This Row],[Geography]]&amp;Table4_1[[#This Row],[Grant]]</f>
        <v>WorldQSA-H-SCF</v>
      </c>
      <c r="D299" t="s">
        <v>319</v>
      </c>
    </row>
    <row r="300" spans="1:5" x14ac:dyDescent="0.3">
      <c r="A300" t="s">
        <v>312</v>
      </c>
      <c r="B300" t="s">
        <v>323</v>
      </c>
      <c r="C300" t="str">
        <f>Table4_1[[#This Row],[Geography]]&amp;Table4_1[[#This Row],[Grant]]</f>
        <v>BangladeshBGD-T-BRAC</v>
      </c>
      <c r="D300" t="s">
        <v>321</v>
      </c>
      <c r="E300" t="s">
        <v>1389</v>
      </c>
    </row>
    <row r="301" spans="1:5" x14ac:dyDescent="0.3">
      <c r="A301" t="s">
        <v>486</v>
      </c>
      <c r="B301" t="s">
        <v>495</v>
      </c>
      <c r="C301" t="str">
        <f>Table4_1[[#This Row],[Geography]]&amp;Table4_1[[#This Row],[Grant]]</f>
        <v>Congo Democratic RepublicCOD-T-MOH</v>
      </c>
      <c r="D301" t="s">
        <v>490</v>
      </c>
      <c r="E301" t="s">
        <v>1389</v>
      </c>
    </row>
    <row r="302" spans="1:5" x14ac:dyDescent="0.3">
      <c r="A302" t="s">
        <v>533</v>
      </c>
      <c r="B302" t="s">
        <v>515</v>
      </c>
      <c r="C302" t="str">
        <f>Table4_1[[#This Row],[Geography]]&amp;Table4_1[[#This Row],[Grant]]</f>
        <v>Côte d'IvoireCIV-T-MOH</v>
      </c>
      <c r="D302" t="s">
        <v>507</v>
      </c>
      <c r="E302" t="s">
        <v>1389</v>
      </c>
    </row>
    <row r="303" spans="1:5" x14ac:dyDescent="0.3">
      <c r="A303" t="s">
        <v>552</v>
      </c>
      <c r="B303" t="s">
        <v>877</v>
      </c>
      <c r="C303" t="str">
        <f>Table4_1[[#This Row],[Geography]]&amp;Table4_1[[#This Row],[Grant]]</f>
        <v>IndiaIND-M-TCIF</v>
      </c>
      <c r="D303" t="s">
        <v>1258</v>
      </c>
      <c r="E303" t="s">
        <v>1389</v>
      </c>
    </row>
    <row r="304" spans="1:5" x14ac:dyDescent="0.3">
      <c r="A304" t="s">
        <v>553</v>
      </c>
      <c r="B304" t="s">
        <v>878</v>
      </c>
      <c r="C304" t="str">
        <f>Table4_1[[#This Row],[Geography]]&amp;Table4_1[[#This Row],[Grant]]</f>
        <v>IndonesiaIDN-T-PBSTPI</v>
      </c>
      <c r="D304" t="s">
        <v>1265</v>
      </c>
      <c r="E304" t="s">
        <v>1389</v>
      </c>
    </row>
    <row r="305" spans="1:5" x14ac:dyDescent="0.3">
      <c r="A305" t="s">
        <v>557</v>
      </c>
      <c r="B305" t="s">
        <v>879</v>
      </c>
      <c r="C305" t="str">
        <f>Table4_1[[#This Row],[Geography]]&amp;Table4_1[[#This Row],[Grant]]</f>
        <v>KenyaKEN-T-TNT</v>
      </c>
      <c r="D305" t="s">
        <v>1270</v>
      </c>
      <c r="E305" t="s">
        <v>1389</v>
      </c>
    </row>
    <row r="306" spans="1:5" x14ac:dyDescent="0.3">
      <c r="A306" t="s">
        <v>574</v>
      </c>
      <c r="B306" t="s">
        <v>880</v>
      </c>
      <c r="C306" t="str">
        <f>Table4_1[[#This Row],[Geography]]&amp;Table4_1[[#This Row],[Grant]]</f>
        <v>MozambiqueMOZ-T-MOH</v>
      </c>
      <c r="D306" t="s">
        <v>1293</v>
      </c>
      <c r="E306" t="s">
        <v>1389</v>
      </c>
    </row>
    <row r="307" spans="1:5" x14ac:dyDescent="0.3">
      <c r="A307" t="s">
        <v>580</v>
      </c>
      <c r="B307" t="s">
        <v>881</v>
      </c>
      <c r="C307" t="str">
        <f>Table4_1[[#This Row],[Geography]]&amp;Table4_1[[#This Row],[Grant]]</f>
        <v>NigeriaNGA-T-IHVN</v>
      </c>
      <c r="D307" t="s">
        <v>1302</v>
      </c>
      <c r="E307" t="s">
        <v>1389</v>
      </c>
    </row>
    <row r="308" spans="1:5" x14ac:dyDescent="0.3">
      <c r="A308" t="s">
        <v>582</v>
      </c>
      <c r="B308" t="s">
        <v>882</v>
      </c>
      <c r="C308" t="str">
        <f>Table4_1[[#This Row],[Geography]]&amp;Table4_1[[#This Row],[Grant]]</f>
        <v>PakistanPAK-T-NTP</v>
      </c>
      <c r="D308" t="s">
        <v>1309</v>
      </c>
      <c r="E308" t="s">
        <v>1389</v>
      </c>
    </row>
    <row r="309" spans="1:5" x14ac:dyDescent="0.3">
      <c r="A309" t="s">
        <v>312</v>
      </c>
      <c r="B309" t="s">
        <v>324</v>
      </c>
      <c r="C309" t="str">
        <f>Table4_1[[#This Row],[Geography]]&amp;Table4_1[[#This Row],[Grant]]</f>
        <v>BangladeshBGD-T-NTP</v>
      </c>
      <c r="D309" t="s">
        <v>317</v>
      </c>
      <c r="E309" t="s">
        <v>1389</v>
      </c>
    </row>
    <row r="310" spans="1:5" x14ac:dyDescent="0.3">
      <c r="A310" t="s">
        <v>552</v>
      </c>
      <c r="B310" t="s">
        <v>884</v>
      </c>
      <c r="C310" t="str">
        <f>Table4_1[[#This Row],[Geography]]&amp;Table4_1[[#This Row],[Grant]]</f>
        <v>IndiaIND-T-CTD</v>
      </c>
      <c r="D310" t="s">
        <v>1256</v>
      </c>
      <c r="E310" t="s">
        <v>1389</v>
      </c>
    </row>
    <row r="311" spans="1:5" x14ac:dyDescent="0.3">
      <c r="A311" t="s">
        <v>580</v>
      </c>
      <c r="B311" t="s">
        <v>885</v>
      </c>
      <c r="C311" t="str">
        <f>Table4_1[[#This Row],[Geography]]&amp;Table4_1[[#This Row],[Grant]]</f>
        <v>NigeriaNGA-T-LSMOH</v>
      </c>
      <c r="D311" t="s">
        <v>1303</v>
      </c>
      <c r="E311" t="s">
        <v>1389</v>
      </c>
    </row>
    <row r="312" spans="1:5" x14ac:dyDescent="0.3">
      <c r="A312" t="s">
        <v>552</v>
      </c>
      <c r="B312" t="s">
        <v>886</v>
      </c>
      <c r="C312" t="str">
        <f>Table4_1[[#This Row],[Geography]]&amp;Table4_1[[#This Row],[Grant]]</f>
        <v>IndiaIND-T-FIND</v>
      </c>
      <c r="D312" t="s">
        <v>1259</v>
      </c>
      <c r="E312" t="s">
        <v>1389</v>
      </c>
    </row>
    <row r="313" spans="1:5" x14ac:dyDescent="0.3">
      <c r="A313" t="s">
        <v>580</v>
      </c>
      <c r="B313" t="s">
        <v>887</v>
      </c>
      <c r="C313" t="str">
        <f>Table4_1[[#This Row],[Geography]]&amp;Table4_1[[#This Row],[Grant]]</f>
        <v>NigeriaNGA-T-NTBLCP</v>
      </c>
      <c r="D313" t="s">
        <v>1304</v>
      </c>
      <c r="E313" t="s">
        <v>1389</v>
      </c>
    </row>
    <row r="314" spans="1:5" x14ac:dyDescent="0.3">
      <c r="A314" t="s">
        <v>552</v>
      </c>
      <c r="B314" t="s">
        <v>888</v>
      </c>
      <c r="C314" t="str">
        <f>Table4_1[[#This Row],[Geography]]&amp;Table4_1[[#This Row],[Grant]]</f>
        <v>IndiaIND-T-IUATLD</v>
      </c>
      <c r="D314" t="s">
        <v>1260</v>
      </c>
      <c r="E314" t="s">
        <v>1389</v>
      </c>
    </row>
    <row r="315" spans="1:5" x14ac:dyDescent="0.3">
      <c r="A315" t="s">
        <v>552</v>
      </c>
      <c r="B315" t="s">
        <v>890</v>
      </c>
      <c r="C315" t="str">
        <f>Table4_1[[#This Row],[Geography]]&amp;Table4_1[[#This Row],[Grant]]</f>
        <v>IndiaIND-T-WJCF</v>
      </c>
      <c r="D315" t="s">
        <v>1261</v>
      </c>
      <c r="E315" t="s">
        <v>1389</v>
      </c>
    </row>
  </sheetData>
  <conditionalFormatting sqref="C2:C315">
    <cfRule type="duplicateValues" dxfId="0" priority="1"/>
  </conditionalFormatting>
  <pageMargins left="0.7" right="0.7" top="0.75" bottom="0.75" header="0.3" footer="0.3"/>
  <ignoredErrors>
    <ignoredError sqref="E7:E185" calculatedColumn="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9EB31-EAA3-4BD2-9CD5-03D4FCCDA1BF}">
  <dimension ref="A1:A46"/>
  <sheetViews>
    <sheetView workbookViewId="0">
      <selection activeCell="L14" sqref="L14"/>
    </sheetView>
  </sheetViews>
  <sheetFormatPr defaultRowHeight="14.4" x14ac:dyDescent="0.3"/>
  <cols>
    <col min="1" max="1" width="24.88671875" bestFit="1" customWidth="1"/>
  </cols>
  <sheetData>
    <row r="1" spans="1:1" x14ac:dyDescent="0.3">
      <c r="A1" s="207" t="s">
        <v>1390</v>
      </c>
    </row>
    <row r="2" spans="1:1" x14ac:dyDescent="0.3">
      <c r="A2" s="203" t="s">
        <v>305</v>
      </c>
    </row>
    <row r="3" spans="1:1" x14ac:dyDescent="0.3">
      <c r="A3" s="203" t="s">
        <v>312</v>
      </c>
    </row>
    <row r="4" spans="1:1" x14ac:dyDescent="0.3">
      <c r="A4" s="203" t="s">
        <v>325</v>
      </c>
    </row>
    <row r="5" spans="1:1" x14ac:dyDescent="0.3">
      <c r="A5" s="203" t="s">
        <v>338</v>
      </c>
    </row>
    <row r="6" spans="1:1" x14ac:dyDescent="0.3">
      <c r="A6" s="203" t="s">
        <v>346</v>
      </c>
    </row>
    <row r="7" spans="1:1" x14ac:dyDescent="0.3">
      <c r="A7" s="203" t="s">
        <v>352</v>
      </c>
    </row>
    <row r="8" spans="1:1" x14ac:dyDescent="0.3">
      <c r="A8" s="203" t="s">
        <v>356</v>
      </c>
    </row>
    <row r="9" spans="1:1" x14ac:dyDescent="0.3">
      <c r="A9" s="203" t="s">
        <v>474</v>
      </c>
    </row>
    <row r="10" spans="1:1" x14ac:dyDescent="0.3">
      <c r="A10" s="203" t="s">
        <v>479</v>
      </c>
    </row>
    <row r="11" spans="1:1" x14ac:dyDescent="0.3">
      <c r="A11" s="209" t="s">
        <v>486</v>
      </c>
    </row>
    <row r="12" spans="1:1" x14ac:dyDescent="0.3">
      <c r="A12" s="203" t="s">
        <v>533</v>
      </c>
    </row>
    <row r="13" spans="1:1" x14ac:dyDescent="0.3">
      <c r="A13" s="203" t="s">
        <v>541</v>
      </c>
    </row>
    <row r="14" spans="1:1" x14ac:dyDescent="0.3">
      <c r="A14" s="203" t="s">
        <v>545</v>
      </c>
    </row>
    <row r="15" spans="1:1" x14ac:dyDescent="0.3">
      <c r="A15" s="206" t="s">
        <v>590</v>
      </c>
    </row>
    <row r="16" spans="1:1" x14ac:dyDescent="0.3">
      <c r="A16" s="203" t="s">
        <v>547</v>
      </c>
    </row>
    <row r="17" spans="1:1" x14ac:dyDescent="0.3">
      <c r="A17" s="204" t="s">
        <v>550</v>
      </c>
    </row>
    <row r="18" spans="1:1" x14ac:dyDescent="0.3">
      <c r="A18" s="203" t="s">
        <v>552</v>
      </c>
    </row>
    <row r="19" spans="1:1" x14ac:dyDescent="0.3">
      <c r="A19" s="203" t="s">
        <v>553</v>
      </c>
    </row>
    <row r="20" spans="1:1" x14ac:dyDescent="0.3">
      <c r="A20" s="203" t="s">
        <v>557</v>
      </c>
    </row>
    <row r="21" spans="1:1" x14ac:dyDescent="0.3">
      <c r="A21" s="203" t="s">
        <v>562</v>
      </c>
    </row>
    <row r="22" spans="1:1" x14ac:dyDescent="0.3">
      <c r="A22" s="203" t="s">
        <v>563</v>
      </c>
    </row>
    <row r="23" spans="1:1" x14ac:dyDescent="0.3">
      <c r="A23" s="203" t="s">
        <v>564</v>
      </c>
    </row>
    <row r="24" spans="1:1" x14ac:dyDescent="0.3">
      <c r="A24" s="203" t="s">
        <v>565</v>
      </c>
    </row>
    <row r="25" spans="1:1" x14ac:dyDescent="0.3">
      <c r="A25" s="205" t="s">
        <v>567</v>
      </c>
    </row>
    <row r="26" spans="1:1" x14ac:dyDescent="0.3">
      <c r="A26" s="203" t="s">
        <v>574</v>
      </c>
    </row>
    <row r="27" spans="1:1" x14ac:dyDescent="0.3">
      <c r="A27" s="203" t="s">
        <v>575</v>
      </c>
    </row>
    <row r="28" spans="1:1" x14ac:dyDescent="0.3">
      <c r="A28" s="203" t="s">
        <v>579</v>
      </c>
    </row>
    <row r="29" spans="1:1" x14ac:dyDescent="0.3">
      <c r="A29" s="203" t="s">
        <v>580</v>
      </c>
    </row>
    <row r="30" spans="1:1" x14ac:dyDescent="0.3">
      <c r="A30" s="203" t="s">
        <v>582</v>
      </c>
    </row>
    <row r="31" spans="1:1" x14ac:dyDescent="0.3">
      <c r="A31" s="204" t="s">
        <v>584</v>
      </c>
    </row>
    <row r="32" spans="1:1" x14ac:dyDescent="0.3">
      <c r="A32" s="203" t="s">
        <v>587</v>
      </c>
    </row>
    <row r="33" spans="1:1" x14ac:dyDescent="0.3">
      <c r="A33" s="203" t="s">
        <v>592</v>
      </c>
    </row>
    <row r="34" spans="1:1" x14ac:dyDescent="0.3">
      <c r="A34" s="203" t="s">
        <v>594</v>
      </c>
    </row>
    <row r="35" spans="1:1" x14ac:dyDescent="0.3">
      <c r="A35" s="203" t="s">
        <v>596</v>
      </c>
    </row>
    <row r="36" spans="1:1" x14ac:dyDescent="0.3">
      <c r="A36" s="203" t="s">
        <v>597</v>
      </c>
    </row>
    <row r="37" spans="1:1" x14ac:dyDescent="0.3">
      <c r="A37" s="203" t="s">
        <v>598</v>
      </c>
    </row>
    <row r="38" spans="1:1" x14ac:dyDescent="0.3">
      <c r="A38" s="203" t="s">
        <v>602</v>
      </c>
    </row>
    <row r="39" spans="1:1" x14ac:dyDescent="0.3">
      <c r="A39" s="208" t="s">
        <v>605</v>
      </c>
    </row>
    <row r="40" spans="1:1" x14ac:dyDescent="0.3">
      <c r="A40" s="203" t="s">
        <v>606</v>
      </c>
    </row>
    <row r="41" spans="1:1" x14ac:dyDescent="0.3">
      <c r="A41" s="203" t="s">
        <v>608</v>
      </c>
    </row>
    <row r="42" spans="1:1" x14ac:dyDescent="0.3">
      <c r="A42" s="203" t="s">
        <v>611</v>
      </c>
    </row>
    <row r="43" spans="1:1" x14ac:dyDescent="0.3">
      <c r="A43" s="204" t="s">
        <v>612</v>
      </c>
    </row>
    <row r="44" spans="1:1" x14ac:dyDescent="0.3">
      <c r="A44" s="203" t="s">
        <v>615</v>
      </c>
    </row>
    <row r="45" spans="1:1" x14ac:dyDescent="0.3">
      <c r="A45" s="203" t="s">
        <v>618</v>
      </c>
    </row>
    <row r="46" spans="1:1" x14ac:dyDescent="0.3">
      <c r="A46" s="203" t="s">
        <v>620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5BE39-3A90-4F37-A1A7-3925DB625217}">
  <dimension ref="A1:B139"/>
  <sheetViews>
    <sheetView workbookViewId="0">
      <selection activeCell="B4" sqref="B4"/>
    </sheetView>
  </sheetViews>
  <sheetFormatPr defaultRowHeight="14.4" x14ac:dyDescent="0.3"/>
  <cols>
    <col min="2" max="2" width="15.6640625" bestFit="1" customWidth="1"/>
  </cols>
  <sheetData>
    <row r="1" spans="1:2" x14ac:dyDescent="0.3">
      <c r="A1" t="s">
        <v>1391</v>
      </c>
      <c r="B1" t="s">
        <v>1392</v>
      </c>
    </row>
    <row r="2" spans="1:2" x14ac:dyDescent="0.3">
      <c r="A2" t="s">
        <v>1393</v>
      </c>
      <c r="B2" t="s">
        <v>643</v>
      </c>
    </row>
    <row r="3" spans="1:2" x14ac:dyDescent="0.3">
      <c r="A3" t="s">
        <v>1393</v>
      </c>
      <c r="B3" t="s">
        <v>799</v>
      </c>
    </row>
    <row r="4" spans="1:2" x14ac:dyDescent="0.3">
      <c r="A4" t="s">
        <v>1393</v>
      </c>
      <c r="B4" t="s">
        <v>748</v>
      </c>
    </row>
    <row r="5" spans="1:2" x14ac:dyDescent="0.3">
      <c r="A5" t="s">
        <v>1393</v>
      </c>
      <c r="B5" t="s">
        <v>868</v>
      </c>
    </row>
    <row r="6" spans="1:2" x14ac:dyDescent="0.3">
      <c r="A6" t="s">
        <v>1393</v>
      </c>
      <c r="B6" t="s">
        <v>879</v>
      </c>
    </row>
    <row r="7" spans="1:2" x14ac:dyDescent="0.3">
      <c r="A7" t="s">
        <v>1393</v>
      </c>
      <c r="B7" t="s">
        <v>813</v>
      </c>
    </row>
    <row r="8" spans="1:2" x14ac:dyDescent="0.3">
      <c r="A8" t="s">
        <v>1393</v>
      </c>
      <c r="B8" t="s">
        <v>721</v>
      </c>
    </row>
    <row r="9" spans="1:2" x14ac:dyDescent="0.3">
      <c r="A9" t="s">
        <v>1393</v>
      </c>
      <c r="B9" t="s">
        <v>786</v>
      </c>
    </row>
    <row r="10" spans="1:2" x14ac:dyDescent="0.3">
      <c r="A10" t="s">
        <v>1393</v>
      </c>
      <c r="B10" t="s">
        <v>828</v>
      </c>
    </row>
    <row r="11" spans="1:2" x14ac:dyDescent="0.3">
      <c r="A11" t="s">
        <v>1393</v>
      </c>
      <c r="B11" t="s">
        <v>858</v>
      </c>
    </row>
    <row r="12" spans="1:2" x14ac:dyDescent="0.3">
      <c r="A12" t="s">
        <v>1393</v>
      </c>
      <c r="B12" t="s">
        <v>781</v>
      </c>
    </row>
    <row r="13" spans="1:2" x14ac:dyDescent="0.3">
      <c r="A13" t="s">
        <v>1393</v>
      </c>
      <c r="B13" t="s">
        <v>699</v>
      </c>
    </row>
    <row r="14" spans="1:2" x14ac:dyDescent="0.3">
      <c r="A14" t="s">
        <v>1393</v>
      </c>
      <c r="B14" t="s">
        <v>772</v>
      </c>
    </row>
    <row r="15" spans="1:2" x14ac:dyDescent="0.3">
      <c r="A15" t="s">
        <v>1393</v>
      </c>
      <c r="B15" t="s">
        <v>825</v>
      </c>
    </row>
    <row r="16" spans="1:2" x14ac:dyDescent="0.3">
      <c r="A16" t="s">
        <v>1393</v>
      </c>
      <c r="B16" t="s">
        <v>856</v>
      </c>
    </row>
    <row r="17" spans="1:2" x14ac:dyDescent="0.3">
      <c r="A17" t="s">
        <v>1393</v>
      </c>
      <c r="B17" t="s">
        <v>720</v>
      </c>
    </row>
    <row r="18" spans="1:2" x14ac:dyDescent="0.3">
      <c r="A18" t="s">
        <v>1393</v>
      </c>
      <c r="B18" t="s">
        <v>785</v>
      </c>
    </row>
    <row r="19" spans="1:2" x14ac:dyDescent="0.3">
      <c r="A19" t="s">
        <v>1393</v>
      </c>
      <c r="B19" t="s">
        <v>722</v>
      </c>
    </row>
    <row r="20" spans="1:2" x14ac:dyDescent="0.3">
      <c r="A20" t="s">
        <v>1393</v>
      </c>
      <c r="B20" t="s">
        <v>787</v>
      </c>
    </row>
    <row r="21" spans="1:2" x14ac:dyDescent="0.3">
      <c r="A21" t="s">
        <v>1394</v>
      </c>
      <c r="B21" t="s">
        <v>743</v>
      </c>
    </row>
    <row r="22" spans="1:2" x14ac:dyDescent="0.3">
      <c r="A22" t="s">
        <v>1394</v>
      </c>
      <c r="B22" t="s">
        <v>686</v>
      </c>
    </row>
    <row r="23" spans="1:2" x14ac:dyDescent="0.3">
      <c r="A23" t="s">
        <v>1394</v>
      </c>
      <c r="B23" t="s">
        <v>627</v>
      </c>
    </row>
    <row r="24" spans="1:2" x14ac:dyDescent="0.3">
      <c r="A24" t="s">
        <v>1394</v>
      </c>
      <c r="B24" t="s">
        <v>309</v>
      </c>
    </row>
    <row r="25" spans="1:2" x14ac:dyDescent="0.3">
      <c r="A25" t="s">
        <v>1394</v>
      </c>
      <c r="B25" t="s">
        <v>628</v>
      </c>
    </row>
    <row r="26" spans="1:2" x14ac:dyDescent="0.3">
      <c r="A26" t="s">
        <v>1394</v>
      </c>
      <c r="B26" t="s">
        <v>335</v>
      </c>
    </row>
    <row r="27" spans="1:2" x14ac:dyDescent="0.3">
      <c r="A27" t="s">
        <v>1394</v>
      </c>
      <c r="B27" t="s">
        <v>801</v>
      </c>
    </row>
    <row r="28" spans="1:2" x14ac:dyDescent="0.3">
      <c r="A28" t="s">
        <v>1394</v>
      </c>
      <c r="B28" t="s">
        <v>658</v>
      </c>
    </row>
    <row r="29" spans="1:2" x14ac:dyDescent="0.3">
      <c r="A29" t="s">
        <v>1394</v>
      </c>
      <c r="B29" t="s">
        <v>747</v>
      </c>
    </row>
    <row r="30" spans="1:2" x14ac:dyDescent="0.3">
      <c r="A30" t="s">
        <v>1394</v>
      </c>
      <c r="B30" t="s">
        <v>662</v>
      </c>
    </row>
    <row r="31" spans="1:2" x14ac:dyDescent="0.3">
      <c r="A31" t="s">
        <v>1394</v>
      </c>
      <c r="B31" t="s">
        <v>672</v>
      </c>
    </row>
    <row r="32" spans="1:2" x14ac:dyDescent="0.3">
      <c r="A32" t="s">
        <v>1394</v>
      </c>
      <c r="B32" t="s">
        <v>784</v>
      </c>
    </row>
    <row r="33" spans="1:2" x14ac:dyDescent="0.3">
      <c r="A33" t="s">
        <v>1394</v>
      </c>
      <c r="B33" t="s">
        <v>695</v>
      </c>
    </row>
    <row r="34" spans="1:2" x14ac:dyDescent="0.3">
      <c r="A34" t="s">
        <v>1394</v>
      </c>
      <c r="B34" t="s">
        <v>706</v>
      </c>
    </row>
    <row r="35" spans="1:2" x14ac:dyDescent="0.3">
      <c r="A35" t="s">
        <v>1394</v>
      </c>
      <c r="B35" t="s">
        <v>712</v>
      </c>
    </row>
    <row r="36" spans="1:2" x14ac:dyDescent="0.3">
      <c r="A36" t="s">
        <v>1394</v>
      </c>
      <c r="B36" t="s">
        <v>714</v>
      </c>
    </row>
    <row r="37" spans="1:2" x14ac:dyDescent="0.3">
      <c r="A37" t="s">
        <v>1394</v>
      </c>
      <c r="B37" t="s">
        <v>782</v>
      </c>
    </row>
    <row r="38" spans="1:2" x14ac:dyDescent="0.3">
      <c r="A38" t="s">
        <v>1394</v>
      </c>
      <c r="B38" t="s">
        <v>832</v>
      </c>
    </row>
    <row r="39" spans="1:2" x14ac:dyDescent="0.3">
      <c r="A39" t="s">
        <v>1394</v>
      </c>
      <c r="B39" t="s">
        <v>715</v>
      </c>
    </row>
    <row r="40" spans="1:2" x14ac:dyDescent="0.3">
      <c r="A40" t="s">
        <v>1394</v>
      </c>
      <c r="B40" t="s">
        <v>518</v>
      </c>
    </row>
    <row r="41" spans="1:2" x14ac:dyDescent="0.3">
      <c r="A41" t="s">
        <v>1394</v>
      </c>
      <c r="B41" t="s">
        <v>636</v>
      </c>
    </row>
    <row r="42" spans="1:2" x14ac:dyDescent="0.3">
      <c r="A42" t="s">
        <v>1394</v>
      </c>
      <c r="B42" t="s">
        <v>691</v>
      </c>
    </row>
    <row r="43" spans="1:2" x14ac:dyDescent="0.3">
      <c r="A43" t="s">
        <v>1394</v>
      </c>
      <c r="B43" t="s">
        <v>653</v>
      </c>
    </row>
    <row r="44" spans="1:2" x14ac:dyDescent="0.3">
      <c r="A44" t="s">
        <v>1394</v>
      </c>
      <c r="B44" t="s">
        <v>742</v>
      </c>
    </row>
    <row r="45" spans="1:2" x14ac:dyDescent="0.3">
      <c r="A45" t="s">
        <v>1394</v>
      </c>
      <c r="B45" t="s">
        <v>657</v>
      </c>
    </row>
    <row r="46" spans="1:2" x14ac:dyDescent="0.3">
      <c r="A46" t="s">
        <v>1394</v>
      </c>
      <c r="B46" t="s">
        <v>687</v>
      </c>
    </row>
    <row r="47" spans="1:2" x14ac:dyDescent="0.3">
      <c r="A47" t="s">
        <v>1394</v>
      </c>
      <c r="B47" t="s">
        <v>663</v>
      </c>
    </row>
    <row r="48" spans="1:2" x14ac:dyDescent="0.3">
      <c r="A48" t="s">
        <v>1394</v>
      </c>
      <c r="B48" t="s">
        <v>679</v>
      </c>
    </row>
    <row r="49" spans="1:2" x14ac:dyDescent="0.3">
      <c r="A49" t="s">
        <v>1394</v>
      </c>
      <c r="B49" t="s">
        <v>623</v>
      </c>
    </row>
    <row r="50" spans="1:2" x14ac:dyDescent="0.3">
      <c r="A50" t="s">
        <v>1394</v>
      </c>
      <c r="B50" t="s">
        <v>873</v>
      </c>
    </row>
    <row r="51" spans="1:2" x14ac:dyDescent="0.3">
      <c r="A51" t="s">
        <v>1394</v>
      </c>
      <c r="B51" t="s">
        <v>1395</v>
      </c>
    </row>
    <row r="52" spans="1:2" x14ac:dyDescent="0.3">
      <c r="A52" t="s">
        <v>1394</v>
      </c>
      <c r="B52" t="s">
        <v>638</v>
      </c>
    </row>
    <row r="53" spans="1:2" x14ac:dyDescent="0.3">
      <c r="A53" t="s">
        <v>1394</v>
      </c>
      <c r="B53" t="s">
        <v>632</v>
      </c>
    </row>
    <row r="54" spans="1:2" x14ac:dyDescent="0.3">
      <c r="A54" t="s">
        <v>1394</v>
      </c>
      <c r="B54" t="s">
        <v>726</v>
      </c>
    </row>
    <row r="55" spans="1:2" x14ac:dyDescent="0.3">
      <c r="A55" t="s">
        <v>1394</v>
      </c>
      <c r="B55" t="s">
        <v>840</v>
      </c>
    </row>
    <row r="56" spans="1:2" x14ac:dyDescent="0.3">
      <c r="A56" t="s">
        <v>1394</v>
      </c>
      <c r="B56" t="s">
        <v>727</v>
      </c>
    </row>
    <row r="57" spans="1:2" x14ac:dyDescent="0.3">
      <c r="A57" t="s">
        <v>1394</v>
      </c>
      <c r="B57" t="s">
        <v>1396</v>
      </c>
    </row>
    <row r="58" spans="1:2" x14ac:dyDescent="0.3">
      <c r="A58" t="s">
        <v>1394</v>
      </c>
      <c r="B58" t="s">
        <v>660</v>
      </c>
    </row>
    <row r="59" spans="1:2" x14ac:dyDescent="0.3">
      <c r="A59" t="s">
        <v>1394</v>
      </c>
      <c r="B59" t="s">
        <v>630</v>
      </c>
    </row>
    <row r="60" spans="1:2" x14ac:dyDescent="0.3">
      <c r="A60" t="s">
        <v>1394</v>
      </c>
      <c r="B60" t="s">
        <v>791</v>
      </c>
    </row>
    <row r="61" spans="1:2" x14ac:dyDescent="0.3">
      <c r="A61" t="s">
        <v>1394</v>
      </c>
      <c r="B61" t="s">
        <v>732</v>
      </c>
    </row>
    <row r="62" spans="1:2" x14ac:dyDescent="0.3">
      <c r="A62" t="s">
        <v>1394</v>
      </c>
      <c r="B62" t="s">
        <v>1397</v>
      </c>
    </row>
    <row r="63" spans="1:2" x14ac:dyDescent="0.3">
      <c r="A63" t="s">
        <v>1394</v>
      </c>
      <c r="B63" t="s">
        <v>640</v>
      </c>
    </row>
    <row r="64" spans="1:2" x14ac:dyDescent="0.3">
      <c r="A64" t="s">
        <v>1394</v>
      </c>
      <c r="B64" t="s">
        <v>796</v>
      </c>
    </row>
    <row r="65" spans="1:2" x14ac:dyDescent="0.3">
      <c r="A65" t="s">
        <v>1394</v>
      </c>
      <c r="B65" t="s">
        <v>648</v>
      </c>
    </row>
    <row r="66" spans="1:2" x14ac:dyDescent="0.3">
      <c r="A66" t="s">
        <v>1394</v>
      </c>
      <c r="B66" t="s">
        <v>652</v>
      </c>
    </row>
    <row r="67" spans="1:2" x14ac:dyDescent="0.3">
      <c r="A67" t="s">
        <v>1394</v>
      </c>
      <c r="B67" t="s">
        <v>805</v>
      </c>
    </row>
    <row r="68" spans="1:2" x14ac:dyDescent="0.3">
      <c r="A68" t="s">
        <v>1394</v>
      </c>
      <c r="B68" t="s">
        <v>838</v>
      </c>
    </row>
    <row r="69" spans="1:2" x14ac:dyDescent="0.3">
      <c r="A69" t="s">
        <v>1394</v>
      </c>
      <c r="B69" t="s">
        <v>293</v>
      </c>
    </row>
    <row r="70" spans="1:2" x14ac:dyDescent="0.3">
      <c r="A70" t="s">
        <v>1394</v>
      </c>
      <c r="B70" t="s">
        <v>683</v>
      </c>
    </row>
    <row r="71" spans="1:2" x14ac:dyDescent="0.3">
      <c r="A71" t="s">
        <v>1394</v>
      </c>
      <c r="B71" t="s">
        <v>820</v>
      </c>
    </row>
    <row r="72" spans="1:2" x14ac:dyDescent="0.3">
      <c r="A72" t="s">
        <v>1398</v>
      </c>
      <c r="B72" t="s">
        <v>624</v>
      </c>
    </row>
    <row r="73" spans="1:2" x14ac:dyDescent="0.3">
      <c r="A73" t="s">
        <v>1398</v>
      </c>
      <c r="B73" t="s">
        <v>306</v>
      </c>
    </row>
    <row r="74" spans="1:2" x14ac:dyDescent="0.3">
      <c r="A74" t="s">
        <v>1398</v>
      </c>
      <c r="B74" t="s">
        <v>326</v>
      </c>
    </row>
    <row r="75" spans="1:2" x14ac:dyDescent="0.3">
      <c r="A75" t="s">
        <v>1398</v>
      </c>
      <c r="B75" t="s">
        <v>728</v>
      </c>
    </row>
    <row r="76" spans="1:2" x14ac:dyDescent="0.3">
      <c r="A76" t="s">
        <v>1398</v>
      </c>
      <c r="B76" t="s">
        <v>348</v>
      </c>
    </row>
    <row r="77" spans="1:2" x14ac:dyDescent="0.3">
      <c r="A77" t="s">
        <v>1398</v>
      </c>
      <c r="B77" t="s">
        <v>350</v>
      </c>
    </row>
    <row r="78" spans="1:2" x14ac:dyDescent="0.3">
      <c r="A78" t="s">
        <v>1398</v>
      </c>
      <c r="B78" t="s">
        <v>468</v>
      </c>
    </row>
    <row r="79" spans="1:2" x14ac:dyDescent="0.3">
      <c r="A79" t="s">
        <v>1398</v>
      </c>
      <c r="B79" t="s">
        <v>475</v>
      </c>
    </row>
    <row r="80" spans="1:2" x14ac:dyDescent="0.3">
      <c r="A80" t="s">
        <v>1398</v>
      </c>
      <c r="B80" t="s">
        <v>480</v>
      </c>
    </row>
    <row r="81" spans="1:2" x14ac:dyDescent="0.3">
      <c r="A81" t="s">
        <v>1398</v>
      </c>
      <c r="B81" t="s">
        <v>841</v>
      </c>
    </row>
    <row r="82" spans="1:2" x14ac:dyDescent="0.3">
      <c r="A82" t="s">
        <v>1398</v>
      </c>
      <c r="B82" t="s">
        <v>484</v>
      </c>
    </row>
    <row r="83" spans="1:2" x14ac:dyDescent="0.3">
      <c r="A83" t="s">
        <v>1398</v>
      </c>
      <c r="B83" t="s">
        <v>483</v>
      </c>
    </row>
    <row r="84" spans="1:2" x14ac:dyDescent="0.3">
      <c r="A84" t="s">
        <v>1398</v>
      </c>
      <c r="B84" t="s">
        <v>621</v>
      </c>
    </row>
    <row r="85" spans="1:2" x14ac:dyDescent="0.3">
      <c r="A85" t="s">
        <v>1398</v>
      </c>
      <c r="B85" t="s">
        <v>639</v>
      </c>
    </row>
    <row r="86" spans="1:2" x14ac:dyDescent="0.3">
      <c r="A86" t="s">
        <v>1398</v>
      </c>
      <c r="B86" t="s">
        <v>733</v>
      </c>
    </row>
    <row r="87" spans="1:2" x14ac:dyDescent="0.3">
      <c r="A87" t="s">
        <v>1398</v>
      </c>
      <c r="B87" t="s">
        <v>734</v>
      </c>
    </row>
    <row r="88" spans="1:2" x14ac:dyDescent="0.3">
      <c r="A88" t="s">
        <v>1398</v>
      </c>
      <c r="B88" t="s">
        <v>644</v>
      </c>
    </row>
    <row r="89" spans="1:2" x14ac:dyDescent="0.3">
      <c r="A89" t="s">
        <v>1398</v>
      </c>
      <c r="B89" t="s">
        <v>800</v>
      </c>
    </row>
    <row r="90" spans="1:2" x14ac:dyDescent="0.3">
      <c r="A90" t="s">
        <v>1398</v>
      </c>
      <c r="B90" t="s">
        <v>741</v>
      </c>
    </row>
    <row r="91" spans="1:2" x14ac:dyDescent="0.3">
      <c r="A91" t="s">
        <v>1398</v>
      </c>
      <c r="B91" t="s">
        <v>740</v>
      </c>
    </row>
    <row r="92" spans="1:2" x14ac:dyDescent="0.3">
      <c r="A92" t="s">
        <v>1398</v>
      </c>
      <c r="B92" t="s">
        <v>650</v>
      </c>
    </row>
    <row r="93" spans="1:2" x14ac:dyDescent="0.3">
      <c r="A93" t="s">
        <v>1398</v>
      </c>
      <c r="B93" t="s">
        <v>664</v>
      </c>
    </row>
    <row r="94" spans="1:2" x14ac:dyDescent="0.3">
      <c r="A94" t="s">
        <v>1398</v>
      </c>
      <c r="B94" t="s">
        <v>750</v>
      </c>
    </row>
    <row r="95" spans="1:2" x14ac:dyDescent="0.3">
      <c r="A95" t="s">
        <v>1398</v>
      </c>
      <c r="B95" t="s">
        <v>848</v>
      </c>
    </row>
    <row r="96" spans="1:2" x14ac:dyDescent="0.3">
      <c r="A96" t="s">
        <v>1398</v>
      </c>
      <c r="B96" t="s">
        <v>811</v>
      </c>
    </row>
    <row r="97" spans="1:2" x14ac:dyDescent="0.3">
      <c r="A97" t="s">
        <v>1398</v>
      </c>
      <c r="B97" t="s">
        <v>670</v>
      </c>
    </row>
    <row r="98" spans="1:2" x14ac:dyDescent="0.3">
      <c r="A98" t="s">
        <v>1398</v>
      </c>
      <c r="B98" t="s">
        <v>671</v>
      </c>
    </row>
    <row r="99" spans="1:2" x14ac:dyDescent="0.3">
      <c r="A99" t="s">
        <v>1398</v>
      </c>
      <c r="B99" t="s">
        <v>718</v>
      </c>
    </row>
    <row r="100" spans="1:2" x14ac:dyDescent="0.3">
      <c r="A100" t="s">
        <v>1398</v>
      </c>
      <c r="B100" t="s">
        <v>675</v>
      </c>
    </row>
    <row r="101" spans="1:2" x14ac:dyDescent="0.3">
      <c r="A101" t="s">
        <v>1398</v>
      </c>
      <c r="B101" t="s">
        <v>678</v>
      </c>
    </row>
    <row r="102" spans="1:2" x14ac:dyDescent="0.3">
      <c r="A102" t="s">
        <v>1398</v>
      </c>
      <c r="B102" t="s">
        <v>759</v>
      </c>
    </row>
    <row r="103" spans="1:2" x14ac:dyDescent="0.3">
      <c r="A103" t="s">
        <v>1398</v>
      </c>
      <c r="B103" t="s">
        <v>692</v>
      </c>
    </row>
    <row r="104" spans="1:2" x14ac:dyDescent="0.3">
      <c r="A104" t="s">
        <v>1398</v>
      </c>
      <c r="B104" t="s">
        <v>693</v>
      </c>
    </row>
    <row r="105" spans="1:2" x14ac:dyDescent="0.3">
      <c r="A105" t="s">
        <v>1398</v>
      </c>
      <c r="B105" t="s">
        <v>822</v>
      </c>
    </row>
    <row r="106" spans="1:2" x14ac:dyDescent="0.3">
      <c r="A106" t="s">
        <v>1398</v>
      </c>
      <c r="B106" t="s">
        <v>769</v>
      </c>
    </row>
    <row r="107" spans="1:2" x14ac:dyDescent="0.3">
      <c r="A107" t="s">
        <v>1398</v>
      </c>
      <c r="B107" t="s">
        <v>771</v>
      </c>
    </row>
    <row r="108" spans="1:2" x14ac:dyDescent="0.3">
      <c r="A108" t="s">
        <v>1398</v>
      </c>
      <c r="B108" t="s">
        <v>700</v>
      </c>
    </row>
    <row r="109" spans="1:2" x14ac:dyDescent="0.3">
      <c r="A109" t="s">
        <v>1398</v>
      </c>
      <c r="B109" t="s">
        <v>773</v>
      </c>
    </row>
    <row r="110" spans="1:2" x14ac:dyDescent="0.3">
      <c r="A110" t="s">
        <v>1398</v>
      </c>
      <c r="B110" t="s">
        <v>704</v>
      </c>
    </row>
    <row r="111" spans="1:2" x14ac:dyDescent="0.3">
      <c r="A111" t="s">
        <v>1398</v>
      </c>
      <c r="B111" t="s">
        <v>710</v>
      </c>
    </row>
    <row r="112" spans="1:2" x14ac:dyDescent="0.3">
      <c r="A112" t="s">
        <v>1398</v>
      </c>
      <c r="B112" t="s">
        <v>711</v>
      </c>
    </row>
    <row r="113" spans="1:2" x14ac:dyDescent="0.3">
      <c r="A113" t="s">
        <v>1399</v>
      </c>
      <c r="B113" t="s">
        <v>343</v>
      </c>
    </row>
    <row r="114" spans="1:2" x14ac:dyDescent="0.3">
      <c r="A114" t="s">
        <v>1399</v>
      </c>
      <c r="B114" t="s">
        <v>487</v>
      </c>
    </row>
    <row r="115" spans="1:2" x14ac:dyDescent="0.3">
      <c r="A115" t="s">
        <v>1399</v>
      </c>
      <c r="B115" t="s">
        <v>492</v>
      </c>
    </row>
    <row r="116" spans="1:2" x14ac:dyDescent="0.3">
      <c r="A116" t="s">
        <v>1399</v>
      </c>
      <c r="B116" t="s">
        <v>864</v>
      </c>
    </row>
    <row r="117" spans="1:2" x14ac:dyDescent="0.3">
      <c r="A117" t="s">
        <v>1399</v>
      </c>
      <c r="B117" t="s">
        <v>738</v>
      </c>
    </row>
    <row r="118" spans="1:2" x14ac:dyDescent="0.3">
      <c r="A118" t="s">
        <v>1399</v>
      </c>
      <c r="B118" t="s">
        <v>850</v>
      </c>
    </row>
    <row r="119" spans="1:2" x14ac:dyDescent="0.3">
      <c r="A119" t="s">
        <v>1399</v>
      </c>
      <c r="B119" t="s">
        <v>871</v>
      </c>
    </row>
    <row r="120" spans="1:2" x14ac:dyDescent="0.3">
      <c r="A120" t="s">
        <v>1399</v>
      </c>
      <c r="B120" t="s">
        <v>1400</v>
      </c>
    </row>
    <row r="121" spans="1:2" x14ac:dyDescent="0.3">
      <c r="A121" t="s">
        <v>1393</v>
      </c>
      <c r="B121" t="s">
        <v>643</v>
      </c>
    </row>
    <row r="122" spans="1:2" x14ac:dyDescent="0.3">
      <c r="A122" t="s">
        <v>1393</v>
      </c>
      <c r="B122" t="s">
        <v>799</v>
      </c>
    </row>
    <row r="123" spans="1:2" x14ac:dyDescent="0.3">
      <c r="A123" t="s">
        <v>1393</v>
      </c>
      <c r="B123" t="s">
        <v>748</v>
      </c>
    </row>
    <row r="124" spans="1:2" x14ac:dyDescent="0.3">
      <c r="A124" t="s">
        <v>1393</v>
      </c>
      <c r="B124" t="s">
        <v>868</v>
      </c>
    </row>
    <row r="125" spans="1:2" x14ac:dyDescent="0.3">
      <c r="A125" t="s">
        <v>1393</v>
      </c>
      <c r="B125" t="s">
        <v>879</v>
      </c>
    </row>
    <row r="126" spans="1:2" x14ac:dyDescent="0.3">
      <c r="A126" t="s">
        <v>1393</v>
      </c>
      <c r="B126" t="s">
        <v>813</v>
      </c>
    </row>
    <row r="127" spans="1:2" x14ac:dyDescent="0.3">
      <c r="A127" t="s">
        <v>1393</v>
      </c>
      <c r="B127" t="s">
        <v>721</v>
      </c>
    </row>
    <row r="128" spans="1:2" x14ac:dyDescent="0.3">
      <c r="A128" t="s">
        <v>1393</v>
      </c>
      <c r="B128" t="s">
        <v>786</v>
      </c>
    </row>
    <row r="129" spans="1:2" x14ac:dyDescent="0.3">
      <c r="A129" t="s">
        <v>1393</v>
      </c>
      <c r="B129" t="s">
        <v>828</v>
      </c>
    </row>
    <row r="130" spans="1:2" x14ac:dyDescent="0.3">
      <c r="A130" t="s">
        <v>1393</v>
      </c>
      <c r="B130" t="s">
        <v>858</v>
      </c>
    </row>
    <row r="131" spans="1:2" x14ac:dyDescent="0.3">
      <c r="A131" t="s">
        <v>1393</v>
      </c>
      <c r="B131" t="s">
        <v>781</v>
      </c>
    </row>
    <row r="132" spans="1:2" x14ac:dyDescent="0.3">
      <c r="A132" t="s">
        <v>1393</v>
      </c>
      <c r="B132" t="s">
        <v>699</v>
      </c>
    </row>
    <row r="133" spans="1:2" x14ac:dyDescent="0.3">
      <c r="A133" t="s">
        <v>1393</v>
      </c>
      <c r="B133" t="s">
        <v>772</v>
      </c>
    </row>
    <row r="134" spans="1:2" x14ac:dyDescent="0.3">
      <c r="A134" t="s">
        <v>1393</v>
      </c>
      <c r="B134" t="s">
        <v>825</v>
      </c>
    </row>
    <row r="135" spans="1:2" x14ac:dyDescent="0.3">
      <c r="A135" t="s">
        <v>1393</v>
      </c>
      <c r="B135" t="s">
        <v>856</v>
      </c>
    </row>
    <row r="136" spans="1:2" x14ac:dyDescent="0.3">
      <c r="A136" t="s">
        <v>1393</v>
      </c>
      <c r="B136" t="s">
        <v>720</v>
      </c>
    </row>
    <row r="137" spans="1:2" x14ac:dyDescent="0.3">
      <c r="A137" t="s">
        <v>1393</v>
      </c>
      <c r="B137" t="s">
        <v>785</v>
      </c>
    </row>
    <row r="138" spans="1:2" x14ac:dyDescent="0.3">
      <c r="A138" t="s">
        <v>1393</v>
      </c>
      <c r="B138" t="s">
        <v>722</v>
      </c>
    </row>
    <row r="139" spans="1:2" x14ac:dyDescent="0.3">
      <c r="A139" t="s">
        <v>1393</v>
      </c>
      <c r="B139" t="s">
        <v>787</v>
      </c>
    </row>
  </sheetData>
  <autoFilter ref="A1:B139" xr:uid="{C585BE39-3A90-4F37-A1A7-3925DB625217}"/>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D 0 W A A B Q S w M E F A A C A A g A i A W G 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C I B Y Z 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i A W G W X a w Z N I 4 E w A A c J 8 A A B M A H A B G b 3 J t d W x h c y 9 T Z W N 0 a W 9 u M S 5 t I K I Y A C i g F A A A A A A A A A A A A A A A A A A A A A A A A A A A A O 1 c W 4 / j N r J + D 5 D / I M w + n A S I F z u T P c E J F v s g S 7 5 o 2 p I 1 k u z e 9 G J h 0 D L H r b Q s O r p 0 T 0 + Q f 7 X / Y P / Y F i l Z l s 2 i Z P d k g T k 7 6 p f u Z n 0 s 3 o p 1 I 8 W M h n n E E s 0 v f 7 / + y 9 d f f f 1 V d k 9 S u t E C s o 7 p a + 2 v W k z z r 7 / S 4 M d n R R p S K B l 9 C G n 8 R 6 N I U 5 r k t y x 9 W D P 2 8 M 2 3 v / 7 d I T v 6 1 1 d l z V f / + O 3 v B k t y g P z j u 5 L B H 1 4 Z 9 y T Z c u b P e / o K O A n o H 4 O U J N l 7 l u 4 M F h e 7 h B O z b 8 r W v v v 1 1 1 f 6 + y 1 U i 7 K c J K + + 0 3 K g a j n 9 k P / 2 n c Z p a R Q S u T h e Q w 2 s f E t T r H x H O Z 9 M J i R b F i P 4 d E d R / h 9 p u i b R z 0 h P h z D y m G x o d i + T a E z S Q m 4 c y q O P F C l O I o T / f Y F N 0 J D F 0 W N E N D c u 0 i g h f J l J r P k 5 y R H G L M + e S C I P a 1 i k D 1 B Z G 5 O M Y c Q i 2 U R S u U H W T F v S d C M 3 Z J D d m m 2 Q + Q M C T R m T h 2 G Q N F q v K T J A A w Q s h S G V k p B o H t 0 X 6 z g K Z e A 9 2 c i F L G a 7 N d Y T t m M p k 9 c E R H o r z 4 E o 1 U y 6 Y 2 E K c x y 2 9 I K B H G s e J r T G v / 6 Z U 2 3 z P 9 Y j i 1 J k 0 o q 1 X M f 8 O V q z I p d n 3 2 S 7 K G m f k B H J c p o m m m I P j c K C b F g q l 2 + f 9 7 l c C k J F 4 k e 8 R h r l K U V a A G n L o Z c y I b + P 2 B 5 Z l Q n I l C w C E 4 I u 4 Y S y d I u V 3 2 M y P i l g S + w I s t k n R Z Q g v S + L t W G U Z a R A q M 9 Y K 1 M S I Y s 1 Z c m m S B H 1 Y y X Y L o F S l t A M o 4 A m 1 a w s J r s 2 G X x L d g R b 8 R v y k T z c o 3 r 2 h i b P S A U G y 9 o U e 5 e y f U w z d d M 3 L G O P 8 v 6 5 e U 6 3 z x / R l m e E 1 W w v 2 W A z m r H 8 X m 5 i F q 1 R 1 W + T D d m S L C S y 3 N o g D U / y a v H i Z 2 z 2 g Y C h Q f H m q D U q S R G i + W 0 W b 9 g j U o P r m R h j J S w t 3 a b y w G 3 Q Y 2 G I l X / k + + a X Q l Y 1 N s j u D p k Q s O 8 R t t M c u i e x X A o y l p J t g e A j M M N 4 K c J 9 H l J 0 + l z y g D s F L u y 8 H Y b f F 0 R z 6 J O m 2 N F u 2 d 1 n m U B T e Y e 7 9 1 E c 7 f f A S V 4 / j + 3 Q L n t F B o K T a G O 6 o a k w x j I E L P B G r u n D N g j Y j m p A 1 V w w 5 W G 0 l x f O 5 z K A L I U P b g n S H T + i a U q 0 G Q V 1 I h O 5 a W S l O k k 2 8 h h 9 G C M m i u C 4 5 f c q o 1 I S / W K D L F t J q 6 0 S t s M E R E 1 N I 2 1 G k g e E g j c o X K K d P P S A / B w p Z C s g y U e + t N o i i X L w Z J V 6 K L g n E Z 8 4 m R C B Z w F z n i E e W M A Q 5 y I o w P l F h h u A V 8 b d U L S f i y 0 q R o u H l E T I Y i 8 + r q l i x E u Q q Y 8 F R Q z j M q K 5 B j p B I t z S l j W E g C G W Z + U O t + F 3 M N 3 R G l F F d 9 F u T d Z P p y P 5 7 d s 6 0 l g k + + i R 8 R U q g 4 r s G G 5 U p D m X p I r 4 z V l o A i 1 A K 6 / 0 P A e 3 s x A L 9 W p J Y l C V 3 3 7 9 V Z S o G 5 E i q O 9 f H E F 9 / x + J o P T x Z D A d L B z T R W K p E 5 R 9 E S o Y 2 H N 3 2 o 1 S 8 O J K 4 p 1 9 B w D X C V R 0 V 4 f O j P 7 P b 6 X P f N N q A Q S D k e H r q k B R n w 0 H B o w E G U g Z M Z p 3 O k w b C q h C x 3 c e R x i 6 Z x l z u w M 1 t Z Z z / 0 0 r y B 5 Y 5 r A V E Q z m n o 7 M y Q n E t Z A e i 5 h W n 8 y h E X R E N f 1 O s W x l 9 K t 7 t m r S 6 j B Y v x s p M M d 4 e D g x Y U 4 s w z Q 9 e c T n M E f 3 5 Q 6 d g 3 y j A 2 I P h p 7 e D X J s o 6 u x 4 B J O w c A J E E Z l 2 D + c e T B F n u 8 a t r w D y h T A c H Y H E H Q t R D J g O H J g 1 C 6 Y G / i 3 F e L P Z I m p 6 T Z s w l l L E / 7 A c G b + A B 1 K B c H 3 c Z m b G A a O S h Z q O i 6 R V R J j d Z L E W I k k x n A + O 2 y o a 6 s p F F x H L Y U q O + R O h r c 6 D F I 3 p n o X Z m g z b K R H C A g p O h l l M m b F k z H D M e d k u Y g A n q F g U 7 h 8 9 T q B I A S 6 2 Q 0 L l D C e D B q a l l J g j w j F A v D E 0 U o k j g x 3 C T r I M H z f M m X d f c g i 3 U y F H h q N W x G + C i E S T o b N N 6 F h t y N w C 9 B E 4 P L b R A Q K R J X f e u d x S z Q H Y y V j y k z X q s p 0 r Q 6 u p 6 G P e d 8 9 p O 8 t N e z B 7 V I 2 m D x J F h i m a q Q V V T H K m o o v a 0 V W T E C V i D P E f h 4 5 A U Q m U c 7 S C E u 2 i d Q c m F l A m p h M N x A K n d Z A c J U 1 k 3 W W S O k Z 8 4 l K j m s 6 C J + H d Q H I q 2 P C 4 j j 3 c 5 O v 1 t w z d c u 8 r p p i U d q q K F a q v Y q v O 9 7 i u k r + 9 e 2 o 5 A B 8 x h X P j x q e p d T s I l W 6 O q R K D W s p d C 4 i z h J O M Y c S T j F x C M 6 / q F 3 F B E k 4 x a w U a 2 I s h i r P / Z A F N t 9 a K p + t z g f X a 2 C K / W P M H X 2 J O I k q v G U i L h E O h q H 4 L u K h V h H + q u m c W x N d 3 g x V B n p k L B T L J l L R o 8 l P q j 0 6 A r t d J a X 9 m W r t z 0 C 4 h y J x c m e 6 I 6 P K R P d I S C 7 K 5 g j A B a w B w C X h k D P 3 b 7 l L a O j O Z N 6 B c U Y e e C O t I F s J q h L x o 2 D K 9 6 L u G k h r D Y w 9 G K O d b k D 8 b k i A Q 0 T y f 6 I P g W 6 M P H s 0 Q x D c h E x s b k J 1 3 Q o m r Q g H k c 0 j H V + f 6 k x h M p r z W M Q w Z c e r g Q g U C H 7 + M J l y z w 3 m H O n j k Y 5 2 4 U C e D m 5 h Q b B B H B D 2 Q J / o N p I P b C D Q J g 5 n I Z N A 7 H n H Q L z Z E 5 B q r 5 e Z 1 o n F P X 9 0 y x w B + I 4 5 0 n E 7 W 9 J X 5 S n M x F G F 8 R J M 4 a S U x z a T x U / K 7 h z o q p k 7 0 P H t K 8 5 / p g H 3 j m + X a q q i d z X d H y w m C L k 6 R p o 6 w s W Y y g 5 h E 2 G j C H H i Z A k G 6 H r V d B C L q S 5 r j A b d 0 R F t 0 a D 7 u h 5 M L d l 4 1 h B Q S 8 s h Z m 8 a i M C w W g Y B m i K Q 7 U q D P I Z f b X R r o Q e z V s T t W w P t Q H l C Z 5 k q w T 6 D + K 7 l W Q E 6 G U c Y L n N n E H f k m V P 9 p h 2 G S + c Z x B 3 6 g Y t 0 K Q V D X x 0 y 1 g b f 8 h y V d 1 I d N 7 7 V b c V U H M 8 d b / Q 7 w G A J l V M M 1 6 x I G k K c U t 6 I T M e N h 0 R Q D X q A p C l q M u h N 2 0 O i x Q a g t X 7 Q V T / A 6 / P j 1 K a 7 X J 1 7 1 p P s e j f C v 7 M M j L k 4 W n 3 n i D S k 2 U Y P c H p 9 B n s z U a a b Z o T V v U L 8 + p k + V y j g 6 l h 2 5 p c A u f n q f H Y 2 9 F Q c m g B U N z U Q + E 4 5 A b i I 6 j k e B t v m R O T L u j H + C M 2 r n M L s C 1 j h I c I p J k C N Y H l Q b d 9 a i q l r 0 m + X c n b 6 S M f n r U l X 1 e c n 4 v Z P P t / i y P b l R + P 2 j L e v e 2 1 U R e u C q p r D k q q a v c P p u + 0 F s H f 8 E b 5 W 1 U G 8 v f D L H L M M K U / k b Z O 7 Z a 5 h 2 X K A f D i c t 5 2 J a i T 1 K b 3 t j P h M I R n A 6 r j e 1 l X 7 4 H h u b 8 9 F D I A o u l P M d D B G 3 N B z T H d b C u E 4 w y B + z S k E t z 3 V n Q N b p N l 8 x K a e A B b O 3 E W G f Y Q E X T y C d h 7 v / J H w w j B I d Q 3 C A Y N 2 h 4 5 F 3 I d w 3 J l i J D X Z b i f j Y 6 i v V Y A Z 4 D E A k s U 7 g d g D b 2 T C H 7 K v d g I L F J y 2 N I X g k M s H c v B S k 3 H n v C Y H 6 t o w j x N u s s Z T 6 / s f / t S O A Y 8 S G 0 W N a O n F A e D Y o 9 a O + J 2 N g F M 4 X c r G 5 w Q x 8 1 G x a E K c Y D h D X N v q s s u 7 h a 4 y w Q 2 E I k w 4 X I x x 9 R s + a X e y p 3 G K 6 G R i D 8 y 5 L W u Q U 0 i A Z J G a C J C B d h b 4 K V l 5 m c f V H d V 8 i G s 9 K 4 c + r c o g z x X q F 9 F C G B A 2 h y 7 b s 8 N F I N f j c a B h e X I E 0 I S A u 4 e 0 R t P C F R v H 0 L 2 R k g x 7 f C S L b O N u k T u d C U d k L G / O M 5 R 9 E U q 4 9 f I s V j e W v P l C o Z + r q 0 u r 4 9 U l T x j L q S 6 r q P I O k 3 e r y i 8 c 6 b i J 8 8 H L 5 J e d V g B b H S 4 7 Q S y i U L f V r S d f O P a 6 g 9 j D E w T q r j U Q n Y 3 c 4 e 5 n e c n K 9 4 Y K Y 1 r e t l q J 2 1 b + b M R P t h B t J a O A F w I r b 2 e t q t t Z / k x k r K b 2 R U h 8 h a s L X b 7 I 8 y q C j A b G v g A T Y P t Q X O K q s r 9 3 4 u x K H y N X M 2 T Y 8 O 4 C E M 8 6 X M T N M d E 5 4 D B x X c z 3 T Z X K O U O 1 z A T g B n W + G / Z P e d c F d y s O l 9 t O g F j r a b Q S 1 9 x m N 8 J w u s h o T y H o a j c h + D Y 9 g e D + 9 Q l E I V Z i m k x l e q C m K z p x I K t m o 7 r E 5 y 9 U D n M T Y a M + 9 / G + X / D 2 R r X o h 5 t / q / L m X x 3 z B n f i x H + X 0 v d X 1 Z m i Y X B b D T 5 B 4 + s 6 F u C N V H c T A 5 F k N p H g 4 B T h B Q g P f o 1 x I K 4 x B j N f I W R n I H y F z 0 C 4 F P G b k c G E Z 9 1 d 5 J r M g W q 3 U g O c W l 6 v D B Z c Q u c O N s G N i 5 b B j a 2 S x P L K 5 W L C Z y z Q f T n 3 e Q T w 0 G / s j m S 3 4 g i x L 4 F 0 N B M o e Z T X Q B c 3 f M / o C 1 m B n A F k Y 3 c C c K e y B B 1 v l C 7 u e F Y e S + r V V 0 u X I q e G z i q / Z L q C i G v p c L O 0 1 D E 2 p 5 C F H 8 g D a m J w R 7 O 6 t F p q X 3 8 M h t d C L v K J 2 6 t c O Y O n M d b l y W / S k X l t k M c t V H 6 7 R j Y Q J d n X F W F l e Y X 2 T p x t G V N d N p Z N A L b H j n S 7 i w G + k w + 3 d d 8 p z 2 G a C F w X H y 7 2 3 t 2 O V B a j C R E d M W S Z a G I C B P N 5 X R X + Q / X R p P b N m 2 9 f 9 d 9 c 9 t 9 c 9 t 9 c n p T 3 3 1 z 2 3 1 w e i / t v L v t v L h u E / p v L R m n / z a V U 3 n 9 z 2 X 9 z 2 X 9 z + Q V 9 c / n n F 0 d Q f + 4 j q D 6 C 6 i O o P o L q I 6 g + g u o j q D 6 C 6 i O o P o L q I 6 g + g v r C I q g f X h x B / d C / W t O / W t O C 6 F + t U Y K + q F d r D g A Y t o / M X / + q z W f y q k 1 r L d X q 9 m / h V L D + L Z x W R P 8 W z v + X t 3 B q B K 7 q + s d y r q n U P 5 b T g e s f y 6 n R / W M 5 / W M 5 r Z D / 9 s d y j g i j f 0 6 n f 0 7 n l N 4 / p 9 M / p 4 N C + u d 0 + u d 0 + u d 0 + u d 0 O j D 9 c z o q 6 n / P c z p N j N E / u d P E 9 E / u n J P 7 J 3 f 6 J 3 f 6 J 3 e + y C d 3 K q r R P 8 j T P 8 j T j u o f 5 O k f 5 D n B 9 Q / y n N C / r A d 5 r q r R v 8 e j 9 e / x 9 O / x 9 O / x n A P 6 9 3 g + u 0 v Q P 7 7 4 E v S P v 9 8 l a C i F L o L 2 T 6 C j S V b s e C X s A 7 8 a N v q l i P a g H u W v 3 Y z 5 0 j I 1 M y L b h G V 5 F G Z a S s k W k J n 4 P i N s 4 y + q d r F 2 2 C O N N Z t u o h D 9 w K R E 2 S y m Y R G T V A t g i 3 c y d d 0 R d A 3 7 t L A m M y 4 P C j p v I 9 N Y q u l J H q 3 Z 5 l n z y D 7 a N K a h 7 I a + 1 j w T u f o k M 4 E Z U / H Y o j w m N G H 8 0 7 a s S B 9 p F I M d B 0 k C Z h n 9 p a A Q S i V b r A r 9 2 5 6 m j e n R Q E g 0 4 / W P n q w E Z 2 T N I A R k 6 X P L b I p l I b E 2 / / D M R 9 C 2 2 m d Q e i n P W Q T I j R C m C f J d o N i 2 2 p S S m H 8 x o 2 Q 6 D 6 Y j T 3 N G u q e 5 c 6 N l 2 E F a U I e 0 T c w t 9 / Q 1 C K R B z F v m 8 D N U P q 9 f v / w Z s N / x H T B c / Y j S I f v Q p o Y a c J P k R I v Z F v t 8 D q 9 h h X R P w o c L 0 R 7 d w W T C F t z t e S a k S C n o m E T c m E y 2 m v 8 M M i B / 7 Y O z W p K Q q y 4 t J G k a t X e 3 F u B D H Y N f 2 k z E 1 1 U Q 1 W 6 p 2 J F i M 4 x T S j 9 e y e 3 9 C + q k j Y Y / Q f u f 6 b y G l m s 1 Q b 8 D f 6 9 Z w y A p b K P N 9 p P a 0 q P 0 C f k 2 8 s y e v c i 8 8 W 8 y X 2 r r 9 C J n O 8 I 1 A O B T E s K C X c v i r M / a v M U I q n j Y M I G U T 7 y f 8 3 m z S V K A N h + V X c K + 8 / w 0 d i / q o 9 B T O d t r r u F p T 6 D y I I Y R z J 4 i M C O L p R Z H 2 3 v V k i m Z Q j 9 2 L H w O Y 7 B I U R L G m h e I B s B U x M / Z 9 Z 3 s 4 v e i o c P g w p R l W R w l D y + p n H P l D g 5 H s e M f b 8 B W + / 7 1 m w R R h d f z + e F / l X w O / p q + T 5 U C d M C M S U i z + 4 g i n 1 a e A i c x 7 D 3 V D q l B Y G L U m u m I e k q 6 M D b J H r o w H s 3 2 U Z u q r T 3 T r p k Q o C F j e Q i D 7 O T G g W 1 9 Y 6 V / A p x I L F 9 V P M O B M / b 4 r G 2 K / F k j l / S y g d 9 2 L Y m o U P p 8 Z W F 3 g F F X 8 4 t 0 K z z L k O x / F 8 f e 1 z 0 f z N d S e y M K B F K Q H y K V 7 r j K 6 W / y 3 3 b x 7 w 4 I a k P 4 v j N O 6 O D k k 9 0 + 5 s 5 J D N s b 1 e k X 8 K j / K v U Z + C X y C r a G L A j x o i i G 2 8 k w J o 9 U s I p r x E W V h 5 G 2 i d J y 1 C B K f D m w O c S r M n B Y h Q T 6 5 D 0 F c T c I d + 5 y b e j P N O S q E 8 Z E f H I U v S 8 w D w b D C y W n r R G / G k N b S V i s U f W D o R t l K s / y s m p a E Y M 5 A H f + 6 V o G r d 4 p V t e O w P q F 9 S R e V O f o e 4 N v t Q a h v d e 4 7 3 A l l 9 K c r 2 O G x C A Y f s l S o F 8 E 7 X L Y 1 G G 6 w p V V V z D m b 7 Q N z W m I T X h L t T Q K Q Q k / p w x 8 1 G v a G y U b x l 2 9 e 4 j w t b x Y I 0 + 0 K O u O Q a A 0 M K h 5 f t W c 8 G o 7 G G K q 7 Q 6 Y N z z 3 o B n P 4 D R t P p 1 X A I I Q c e 1 x C 9 Z U P J 9 x B c c p O E y b 6 D 0 W S K o r W c n 7 I u P + 7 T Z 6 5 B o 3 o 9 c 0 O S P p c 7 J l W c i Q h 1 b U 1 R y S Q b l B k q R A n s z o r g e i f N 3 C l R W 5 y y E r Z H W t a 7 d M V b I D d + 6 K W m 4 R Z 2 A B P 0 S l N E A n 1 9 1 J s r C Z j 8 i K L I x y V N G p q / l F G S R t 6 G M U X r N 4 Q b H G 7 J o q i 9 c V 7 K r q 2 T T k r 2 N w 0 i P 8 G 8 X 4 U 0 C q 6 g 4 M L U o e S R a B k X s J g + p / Z Y T W U Q 8 m T F i B S 1 a l r n s q C h d X 4 + 4 r B Y d q v 0 9 p l l 3 R 3 p L F O e F V c 3 A 3 + B s J n V V P c 6 4 H 4 h Z U Y F i p Q G 0 P 1 o k L y n W s q s I 9 + I N I j h Z N 5 Q 5 j x k R d c J k V i 4 R X H H H f F H Q B e K G b l J t r V i T Y f O O 1 a 4 2 5 L 3 Z y t I D X c U H 2 u B H e l Y n C C 2 s t X F 8 r o M K l u e 3 S j 8 B l R 9 E C 9 6 4 y G L 4 c E b d O X U j S T c S 2 K d l p I 2 M C f u 8 W 9 E 9 8 G J 5 Y U / C E W Y q Z R J z x 3 1 L S d p y g y t K f l n f n 7 H k B + P V g W p l m y i 4 U i o d d J a + z O t c v U e q o 4 l O Y W D w g q p K 8 s F F 4 u K 0 9 E e x 9 r B c y P X g h n 8 y 0 X F / 1 K c 4 V r H y a c u P E E 8 E i q S d v h C u Y c f 0 Y R z R r T S u / h N 8 h e v 7 c D n n + D V B L A Q I t A B Q A A g A I A I g F h l l 4 z E R i o w A A A P U A A A A S A A A A A A A A A A A A A A A A A A A A A A B D b 2 5 m a W c v U G F j a 2 F n Z S 5 4 b W x Q S w E C L Q A U A A I A C A C I B Y Z Z D 8 r p q 6 Q A A A D p A A A A E w A A A A A A A A A A A A A A A A D v A A A A W 0 N v b n R l b n R f V H l w Z X N d L n h t b F B L A Q I t A B Q A A g A I A I g F h l l 2 s G T S O B M A A H C f A A A T A A A A A A A A A A A A A A A A A O A B A A B G b 3 J t d W x h c y 9 T Z W N 0 a W 9 u M S 5 t U E s F B g A A A A A D A A M A w g A A A G U V 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4 A A A A A A A A O j g 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Z 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y M 2 Q 5 M z V i M C 1 j Y j U 2 L T Q y M D M t O T E w N y 1 i N G V h N j J k N T R i N T g 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M D c i I C 8 + P E V u d H J 5 I F R 5 c G U 9 I k Z p b G x F c n J v c k N v Z G U i I F Z h b H V l P S J z V W 5 r b m 9 3 b i I g L z 4 8 R W 5 0 c n k g V H l w Z T 0 i R m l s b E V y c m 9 y Q 2 9 1 b n Q i I F Z h b H V l P S J s M C I g L z 4 8 R W 5 0 c n k g V H l w Z T 0 i R m l s b E x h c 3 R V c G R h d G V k I i B W Y W x 1 Z T 0 i Z D I w M j Q t M T I t M D V U M j A 6 M j I 6 M z M u N j Q 4 N j I 4 M 1 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9 B d X R v U m V t b 3 Z l Z E N v b H V t b n M x L n t B d H R y a W J 1 d G U s M H 0 m c X V v d D s s J n F 1 b 3 Q 7 U 2 V j d G l v b j E v V G F i b G U x L 0 F 1 d G 9 S Z W 1 v d m V k Q 2 9 s d W 1 u c z E u e 1 Z h b H V l L D F 9 J n F 1 b 3 Q 7 X S w m c X V v d D t D b 2 x 1 b W 5 D b 3 V u d C Z x d W 9 0 O z o y L C Z x d W 9 0 O 0 t l e U N v b H V t b k 5 h b W V z J n F 1 b 3 Q 7 O l t d L C Z x d W 9 0 O 0 N v b H V t b k l k Z W 5 0 a X R p Z X M m c X V v d D s 6 W y Z x d W 9 0 O 1 N l Y 3 R p b 2 4 x L 1 R h Y m x l M S 9 B d X R v U m V t b 3 Z l Z E N v b H V t b n M x L n t B d H R y a W J 1 d G U s M H 0 m c X V v d D s s J n F 1 b 3 Q 7 U 2 V j d G l v b j E v V G F i b G U x L 0 F 1 d G 9 S Z W 1 v d m V k Q 2 9 s d W 1 u c z E u e 1 Z h b H V l L D F 9 J n F 1 b 3 Q 7 X S w m c X V v d D t S Z W x h d G l v b n N o a X B J b m Z v J n F 1 b 3 Q 7 O l t d f S 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1 V u c G l 2 b 3 R l Z C U y M E N v b H V t b n M 8 L 0 l 0 Z W 1 Q Y X R o P j w v S X R l b U x v Y 2 F 0 a W 9 u P j x T d G F i b G V F b n R y a W V z I C 8 + 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N l Z T Y 5 O T E 2 M C 1 m M z Z h L T Q 4 M m Y t Y j g y Y y 0 y O G M z Z m R j Z W M 2 Z G I 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M D g i I C 8 + P E V u d H J 5 I F R 5 c G U 9 I k Z p b G x F c n J v c k N v Z G U i I F Z h b H V l P S J z V W 5 r b m 9 3 b i I g L z 4 8 R W 5 0 c n k g V H l w Z T 0 i R m l s b E V y c m 9 y Q 2 9 1 b n Q i I F Z h b H V l P S J s M C I g L z 4 8 R W 5 0 c n k g V H l w Z T 0 i R m l s b E x h c 3 R V c G R h d G V k I i B W Y W x 1 Z T 0 i Z D I w M j Q t M T I t M D V U M j A 6 M j Q 6 M D Y u N T c 3 M D k 0 N V 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y 9 B d X R v U m V t b 3 Z l Z E N v b H V t b n M x L n t B d H R y a W J 1 d G U s M H 0 m c X V v d D s s J n F 1 b 3 Q 7 U 2 V j d G l v b j E v V G F i b G U z L 0 F 1 d G 9 S Z W 1 v d m V k Q 2 9 s d W 1 u c z E u e 1 Z h b H V l L D F 9 J n F 1 b 3 Q 7 X S w m c X V v d D t D b 2 x 1 b W 5 D b 3 V u d C Z x d W 9 0 O z o y L C Z x d W 9 0 O 0 t l e U N v b H V t b k 5 h b W V z J n F 1 b 3 Q 7 O l t d L C Z x d W 9 0 O 0 N v b H V t b k l k Z W 5 0 a X R p Z X M m c X V v d D s 6 W y Z x d W 9 0 O 1 N l Y 3 R p b 2 4 x L 1 R h Y m x l M y 9 B d X R v U m V t b 3 Z l Z E N v b H V t b n M x L n t B d H R y a W J 1 d G U s M H 0 m c X V v d D s s J n F 1 b 3 Q 7 U 2 V j d G l v b j E v V G F i b G U z L 0 F 1 d G 9 S Z W 1 v d m V k Q 2 9 s d W 1 u c z E u e 1 Z h b H V l L D F 9 J n F 1 b 3 Q 7 X S w m c X V v d D t S Z W x h d G l v b n N o a X B J b m Z v J n F 1 b 3 Q 7 O l t d f S I g L z 4 8 L 1 N 0 Y W J s Z U V u d H J p Z X M + P C 9 J d G V t P j x J d G V t P j x J d G V t T G 9 j Y X R p b 2 4 + P E l 0 Z W 1 U e X B l P k Z v c m 1 1 b G E 8 L 0 l 0 Z W 1 U e X B l P j x J d G V t U G F 0 a D 5 T Z W N 0 a W 9 u M S 9 U Y W J s Z T M v U 2 9 1 c m N l P C 9 J d G V t U G F 0 a D 4 8 L 0 l 0 Z W 1 M b 2 N h d G l v b j 4 8 U 3 R h Y m x l R W 5 0 c m l l c y A v P j w v S X R l b T 4 8 S X R l b T 4 8 S X R l b U x v Y 2 F 0 a W 9 u P j x J d G V t V H l w Z T 5 G b 3 J t d W x h P C 9 J d G V t V H l w Z T 4 8 S X R l b V B h d G g + U 2 V j d G l v b j E v V G F i b G U z L 0 N o Y W 5 n Z W Q l M j B U e X B l P C 9 J d G V t U G F 0 a D 4 8 L 0 l 0 Z W 1 M b 2 N h d G l v b j 4 8 U 3 R h Y m x l R W 5 0 c m l l c y A v P j w v S X R l b T 4 8 S X R l b T 4 8 S X R l b U x v Y 2 F 0 a W 9 u P j x J d G V t V H l w Z T 5 G b 3 J t d W x h P C 9 J d G V t V H l w Z T 4 8 S X R l b V B h d G g + U 2 V j d G l v b j E v V G F i b G U z L 1 V u c G l 2 b 3 R l Z C U y M E N v b H V t b n M 8 L 0 l 0 Z W 1 Q Y X R o P j w v S X R l b U x v Y 2 F 0 a W 9 u P j x T d G F i b G V F b n R y a W V z I C 8 + P C 9 J d G V t P j x J d G V t P j x J d G V t T G 9 j Y X R p b 2 4 + P E l 0 Z W 1 U e X B l P k Z v c m 1 1 b G E 8 L 0 l 0 Z W 1 U e X B l P j x J d G V t U G F 0 a D 5 T Z W N 0 a W 9 u M S 9 U Y W J s Z T E l M j A o M i 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z Y T d j N W E 3 Z C 1 h O D l k L T Q y N T U t Y T R l Z S 1 k N T Q 0 M j I 5 N z Y 1 N z g 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B Z G R l Z F R v R G F 0 Y U 1 v Z G V s I i B W Y W x 1 Z T 0 i b D A i I C 8 + P E V u d H J 5 I F R 5 c G U 9 I k Z p b G x D b 3 V u d C I g V m F s d W U 9 I m w z M D k i I C 8 + P E V u d H J 5 I F R 5 c G U 9 I k Z p b G x F c n J v c k N v Z G U i I F Z h b H V l P S J z V W 5 r b m 9 3 b i I g L z 4 8 R W 5 0 c n k g V H l w Z T 0 i R m l s b E V y c m 9 y Q 2 9 1 b n Q i I F Z h b H V l P S J s M C I g L z 4 8 R W 5 0 c n k g V H l w Z T 0 i R m l s b E x h c 3 R V c G R h d G V k I i B W Y W x 1 Z T 0 i Z D I w M j Q t M T I t M D V U M j E 6 M z E 6 N T c u N z c 0 N z U 4 M l 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S A o M i k v Q X V 0 b 1 J l b W 9 2 Z W R D b 2 x 1 b W 5 z M S 5 7 Q X R 0 c m l i d X R l L D B 9 J n F 1 b 3 Q 7 L C Z x d W 9 0 O 1 N l Y 3 R p b 2 4 x L 1 R h Y m x l M S A o M i k v Q X V 0 b 1 J l b W 9 2 Z W R D b 2 x 1 b W 5 z M S 5 7 V m F s d W U s M X 0 m c X V v d D t d L C Z x d W 9 0 O 0 N v b H V t b k N v d W 5 0 J n F 1 b 3 Q 7 O j I s J n F 1 b 3 Q 7 S 2 V 5 Q 2 9 s d W 1 u T m F t Z X M m c X V v d D s 6 W 1 0 s J n F 1 b 3 Q 7 Q 2 9 s d W 1 u S W R l b n R p d G l l c y Z x d W 9 0 O z p b J n F 1 b 3 Q 7 U 2 V j d G l v b j E v V G F i b G U x I C g y K S 9 B d X R v U m V t b 3 Z l Z E N v b H V t b n M x L n t B d H R y a W J 1 d G U s M H 0 m c X V v d D s s J n F 1 b 3 Q 7 U 2 V j d G l v b j E v V G F i b G U x I C g y K S 9 B d X R v U m V t b 3 Z l Z E N v b H V t b n M x L n t W Y W x 1 Z S w x f S Z x d W 9 0 O 1 0 s J n F 1 b 3 Q 7 U m V s Y X R p b 2 5 z a G l w S W 5 m b y Z x d W 9 0 O z p b X X 0 i I C 8 + P C 9 T d G F i b G V F b n R y a W V z P j w v S X R l b T 4 8 S X R l b T 4 8 S X R l b U x v Y 2 F 0 a W 9 u P j x J d G V t V H l w Z T 5 G b 3 J t d W x h P C 9 J d G V t V H l w Z T 4 8 S X R l b V B h d G g + U 2 V j d G l v b j E v V G F i b G U x J T I w K D I p L 1 N v d X J j Z T w v S X R l b V B h d G g + P C 9 J d G V t T G 9 j Y X R p b 2 4 + P F N 0 Y W J s Z U V u d H J p Z X M g L z 4 8 L 0 l 0 Z W 0 + P E l 0 Z W 0 + P E l 0 Z W 1 M b 2 N h d G l v b j 4 8 S X R l b V R 5 c G U + R m 9 y b X V s Y T w v S X R l b V R 5 c G U + P E l 0 Z W 1 Q Y X R o P l N l Y 3 R p b 2 4 x L 1 R h Y m x l M S U y M C g y K S 9 D a G F u Z 2 V k J T I w V H l w Z T w v S X R l b V B h d G g + P C 9 J d G V t T G 9 j Y X R p b 2 4 + P F N 0 Y W J s Z U V u d H J p Z X M g L z 4 8 L 0 l 0 Z W 0 + P E l 0 Z W 0 + P E l 0 Z W 1 M b 2 N h d G l v b j 4 8 S X R l b V R 5 c G U + R m 9 y b X V s Y T w v S X R l b V R 5 c G U + P E l 0 Z W 1 Q Y X R o P l N l Y 3 R p b 2 4 x L 1 R h Y m x l M S U y M C g y K S 9 V b n B p d m 9 0 Z W Q l M j B D b 2 x 1 b W 5 z P C 9 J d G V t U G F 0 a D 4 8 L 0 l 0 Z W 1 M b 2 N h d G l v b j 4 8 U 3 R h Y m x l R W 5 0 c m l l c y A v P j w v S X R l b T 4 8 S X R l b T 4 8 S X R l b U x v Y 2 F 0 a W 9 u P j x J d G V t V H l w Z T 5 G b 3 J t d W x h P C 9 J d G V t V H l w Z T 4 8 S X R l b V B h d G g + U 2 V j d G l v b j E v V G F i b G U 0 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l F 1 Z X J 5 S U Q i I F Z h b H V l P S J z M z Q x Y m J j Z T Q t O T c x Z i 0 0 Y 2 V m L W F h N T E t M G Y 2 Z T k x N W Q 4 M T A 1 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U Y X J n Z X Q i I F Z h b H V l P S J z V G F i b G U 0 X z E i I C 8 + P E V u d H J 5 I F R 5 c G U 9 I k Z p b G x l Z E N v b X B s Z X R l U m V z d W x 0 V G 9 X b 3 J r c 2 h l Z X Q i I F Z h b H V l P S J s M S I g L z 4 8 R W 5 0 c n k g V H l w Z T 0 i Q W R k Z W R U b 0 R h d G F N b 2 R l b C I g V m F s d W U 9 I m w w I i A v P j x F b n R y e S B U e X B l P S J G a W x s Q 2 9 1 b n Q i I F Z h b H V l P S J s M z E z I i A v P j x F b n R y e S B U e X B l P S J G a W x s R X J y b 3 J D b 2 R l I i B W Y W x 1 Z T 0 i c 1 V u a 2 5 v d 2 4 i I C 8 + P E V u d H J 5 I F R 5 c G U 9 I k Z p b G x F c n J v c k N v d W 5 0 I i B W Y W x 1 Z T 0 i b D A i I C 8 + P E V u d H J 5 I F R 5 c G U 9 I k Z p b G x M Y X N 0 V X B k Y X R l Z C I g V m F s d W U 9 I m Q y M D I 0 L T E y L T A 1 V D I y O j I z O j E x L j Q 5 M j E 1 M D N a I i A v P j x F b n R y e S B U e X B l P S J G a W x s Q 2 9 s d W 1 u V H l w Z X M i I F Z h b H V l P S J z Q m d Z P S I g L z 4 8 R W 5 0 c n k g V H l w Z T 0 i R m l s b E N v b H V t b k 5 h b W V z I i B W Y W x 1 Z T 0 i c 1 s m c X V v d D t B d H R y a W J 1 d G U m c X V v d D s s J n F 1 b 3 Q 7 V m F s d W U 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Q v Q X V 0 b 1 J l b W 9 2 Z W R D b 2 x 1 b W 5 z M S 5 7 Q X R 0 c m l i d X R l L D B 9 J n F 1 b 3 Q 7 L C Z x d W 9 0 O 1 N l Y 3 R p b 2 4 x L 1 R h Y m x l N C 9 B d X R v U m V t b 3 Z l Z E N v b H V t b n M x L n t W Y W x 1 Z S w x f S Z x d W 9 0 O 1 0 s J n F 1 b 3 Q 7 Q 2 9 s d W 1 u Q 2 9 1 b n Q m c X V v d D s 6 M i w m c X V v d D t L Z X l D b 2 x 1 b W 5 O Y W 1 l c y Z x d W 9 0 O z p b X S w m c X V v d D t D b 2 x 1 b W 5 J Z G V u d G l 0 a W V z J n F 1 b 3 Q 7 O l s m c X V v d D t T Z W N 0 a W 9 u M S 9 U Y W J s Z T Q v Q X V 0 b 1 J l b W 9 2 Z W R D b 2 x 1 b W 5 z M S 5 7 Q X R 0 c m l i d X R l L D B 9 J n F 1 b 3 Q 7 L C Z x d W 9 0 O 1 N l Y 3 R p b 2 4 x L 1 R h Y m x l N C 9 B d X R v U m V t b 3 Z l Z E N v b H V t b n M x L n t W Y W x 1 Z S w x f S Z x d W 9 0 O 1 0 s J n F 1 b 3 Q 7 U m V s Y X R p b 2 5 z a G l w S W 5 m b y Z x d W 9 0 O z p b X X 0 i I C 8 + P C 9 T d G F i b G V F b n R y a W V z P j w v S X R l b T 4 8 S X R l b T 4 8 S X R l b U x v Y 2 F 0 a W 9 u P j x J d G V t V H l w Z T 5 G b 3 J t d W x h P C 9 J d G V t V H l w Z T 4 8 S X R l b V B h d G g + U 2 V j d G l v b j E v V G F i b G U 0 L 1 N v d X J j Z T w v S X R l b V B h d G g + P C 9 J d G V t T G 9 j Y X R p b 2 4 + P F N 0 Y W J s Z U V u d H J p Z X M g L z 4 8 L 0 l 0 Z W 0 + P E l 0 Z W 0 + P E l 0 Z W 1 M b 2 N h d G l v b j 4 8 S X R l b V R 5 c G U + R m 9 y b X V s Y T w v S X R l b V R 5 c G U + P E l 0 Z W 1 Q Y X R o P l N l Y 3 R p b 2 4 x L 1 R h Y m x l N C 9 D a G F u Z 2 V k J T I w V H l w Z T w v S X R l b V B h d G g + P C 9 J d G V t T G 9 j Y X R p b 2 4 + P F N 0 Y W J s Z U V u d H J p Z X M g L z 4 8 L 0 l 0 Z W 0 + P E l 0 Z W 0 + P E l 0 Z W 1 M b 2 N h d G l v b j 4 8 S X R l b V R 5 c G U + R m 9 y b X V s Y T w v S X R l b V R 5 c G U + P E l 0 Z W 1 Q Y X R o P l N l Y 3 R p b 2 4 x L 1 R h Y m x l N C 9 V b n B p d m 9 0 Z W Q l M j B D b 2 x 1 b W 5 z P C 9 J d G V t U G F 0 a D 4 8 L 0 l 0 Z W 1 M b 2 N h d G l v b j 4 8 U 3 R h Y m x l R W 5 0 c m l l c y A v P j w v S X R l b T 4 8 S X R l b T 4 8 S X R l b U x v Y 2 F 0 a W 9 u P j x J d G V t V H l w Z T 5 G b 3 J t d W x h P C 9 J d G V t V H l w Z T 4 8 S X R l b V B h d G g + U 2 V j d G l v b j E v V G F i b G U 2 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O W M w Y j h l O T I t O G N m Y S 0 0 O D A 1 L W J j O T M t M D Z k N m N m N 2 Y 0 Y m Q y 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M z E 0 I i A v P j x F b n R y e S B U e X B l P S J G a W x s R X J y b 3 J D b 2 R l I i B W Y W x 1 Z T 0 i c 1 V u a 2 5 v d 2 4 i I C 8 + P E V u d H J 5 I F R 5 c G U 9 I k Z p b G x F c n J v c k N v d W 5 0 I i B W Y W x 1 Z T 0 i b D A i I C 8 + P E V u d H J 5 I F R 5 c G U 9 I k Z p b G x M Y X N 0 V X B k Y X R l Z C I g V m F s d W U 9 I m Q y M D I 0 L T E y L T A 1 V D I y O j I 0 O j Q w L j M 2 M D I 4 M j l a I i A v P j x F b n R y e S B U e X B l P S J G a W x s Q 2 9 s d W 1 u V H l w Z X M i I F Z h b H V l P S J z Q m d Z P S I g L z 4 8 R W 5 0 c n k g V H l w Z T 0 i R m l s b E N v b H V t b k 5 h b W V z I i B W Y W x 1 Z T 0 i c 1 s m c X V v d D t B d H R y a W J 1 d G U m c X V v d D s s J n F 1 b 3 Q 7 V m F s d W U 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U Y W J s Z T Y v Q X V 0 b 1 J l b W 9 2 Z W R D b 2 x 1 b W 5 z M S 5 7 Q X R 0 c m l i d X R l L D B 9 J n F 1 b 3 Q 7 L C Z x d W 9 0 O 1 N l Y 3 R p b 2 4 x L 1 R h Y m x l N i 9 B d X R v U m V t b 3 Z l Z E N v b H V t b n M x L n t W Y W x 1 Z S w x f S Z x d W 9 0 O 1 0 s J n F 1 b 3 Q 7 Q 2 9 s d W 1 u Q 2 9 1 b n Q m c X V v d D s 6 M i w m c X V v d D t L Z X l D b 2 x 1 b W 5 O Y W 1 l c y Z x d W 9 0 O z p b X S w m c X V v d D t D b 2 x 1 b W 5 J Z G V u d G l 0 a W V z J n F 1 b 3 Q 7 O l s m c X V v d D t T Z W N 0 a W 9 u M S 9 U Y W J s Z T Y v Q X V 0 b 1 J l b W 9 2 Z W R D b 2 x 1 b W 5 z M S 5 7 Q X R 0 c m l i d X R l L D B 9 J n F 1 b 3 Q 7 L C Z x d W 9 0 O 1 N l Y 3 R p b 2 4 x L 1 R h Y m x l N i 9 B d X R v U m V t b 3 Z l Z E N v b H V t b n M x L n t W Y W x 1 Z S w x f S Z x d W 9 0 O 1 0 s J n F 1 b 3 Q 7 U m V s Y X R p b 2 5 z a G l w S W 5 m b y Z x d W 9 0 O z p b X X 0 i I C 8 + P C 9 T d G F i b G V F b n R y a W V z P j w v S X R l b T 4 8 S X R l b T 4 8 S X R l b U x v Y 2 F 0 a W 9 u P j x J d G V t V H l w Z T 5 G b 3 J t d W x h P C 9 J d G V t V H l w Z T 4 8 S X R l b V B h d G g + U 2 V j d G l v b j E v V G F i b G U 2 L 1 N v d X J j Z T w v S X R l b V B h d G g + P C 9 J d G V t T G 9 j Y X R p b 2 4 + P F N 0 Y W J s Z U V u d H J p Z X M g L z 4 8 L 0 l 0 Z W 0 + P E l 0 Z W 0 + P E l 0 Z W 1 M b 2 N h d G l v b j 4 8 S X R l b V R 5 c G U + R m 9 y b X V s Y T w v S X R l b V R 5 c G U + P E l 0 Z W 1 Q Y X R o P l N l Y 3 R p b 2 4 x L 1 R h Y m x l N i 9 D a G F u Z 2 V k J T I w V H l w Z T w v S X R l b V B h d G g + P C 9 J d G V t T G 9 j Y X R p b 2 4 + P F N 0 Y W J s Z U V u d H J p Z X M g L z 4 8 L 0 l 0 Z W 0 + P E l 0 Z W 0 + P E l 0 Z W 1 M b 2 N h d G l v b j 4 8 S X R l b V R 5 c G U + R m 9 y b X V s Y T w v S X R l b V R 5 c G U + P E l 0 Z W 1 Q Y X R o P l N l Y 3 R p b 2 4 x L 1 R h Y m x l N i 9 V b n B p d m 9 0 Z W Q l M j B D b 2 x 1 b W 5 z P C 9 J d G V t U G F 0 a D 4 8 L 0 l 0 Z W 1 M b 2 N h d G l v b j 4 8 U 3 R h Y m x l R W 5 0 c m l l c y A v P j w v S X R l b T 4 8 S X R l b T 4 8 S X R l b U x v Y 2 F 0 a W 9 u P j x J d G V t V H l w Z T 5 G b 3 J t d W x h P C 9 J d G V t V H l w Z T 4 8 S X R l b V B h d G g + U 2 V j d G l v b j E v V G F i b G U 5 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Y W V m O T E 5 Y m Q t M j B k M C 0 0 Z G J h L W I x M D k t M D h h Y W M w N z g 0 Z m M z 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M D U i I C 8 + P E V u d H J 5 I F R 5 c G U 9 I k Z p b G x F c n J v c k N v Z G U i I F Z h b H V l P S J z V W 5 r b m 9 3 b i I g L z 4 8 R W 5 0 c n k g V H l w Z T 0 i R m l s b E V y c m 9 y Q 2 9 1 b n Q i I F Z h b H V l P S J s M C I g L z 4 8 R W 5 0 c n k g V H l w Z T 0 i R m l s b E x h c 3 R V c G R h d G V k I i B W Y W x 1 Z T 0 i Z D I w M j Q t M T I t M D V U M j M 6 M D k 6 M T Y u O T M 0 M D c 0 N l 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O S 9 B d X R v U m V t b 3 Z l Z E N v b H V t b n M x L n t B d H R y a W J 1 d G U s M H 0 m c X V v d D s s J n F 1 b 3 Q 7 U 2 V j d G l v b j E v V G F i b G U 5 L 0 F 1 d G 9 S Z W 1 v d m V k Q 2 9 s d W 1 u c z E u e 1 Z h b H V l L D F 9 J n F 1 b 3 Q 7 X S w m c X V v d D t D b 2 x 1 b W 5 D b 3 V u d C Z x d W 9 0 O z o y L C Z x d W 9 0 O 0 t l e U N v b H V t b k 5 h b W V z J n F 1 b 3 Q 7 O l t d L C Z x d W 9 0 O 0 N v b H V t b k l k Z W 5 0 a X R p Z X M m c X V v d D s 6 W y Z x d W 9 0 O 1 N l Y 3 R p b 2 4 x L 1 R h Y m x l O S 9 B d X R v U m V t b 3 Z l Z E N v b H V t b n M x L n t B d H R y a W J 1 d G U s M H 0 m c X V v d D s s J n F 1 b 3 Q 7 U 2 V j d G l v b j E v V G F i b G U 5 L 0 F 1 d G 9 S Z W 1 v d m V k Q 2 9 s d W 1 u c z E u e 1 Z h b H V l L D F 9 J n F 1 b 3 Q 7 X S w m c X V v d D t S Z W x h d G l v b n N o a X B J b m Z v J n F 1 b 3 Q 7 O l t d f S I g L z 4 8 L 1 N 0 Y W J s Z U V u d H J p Z X M + P C 9 J d G V t P j x J d G V t P j x J d G V t T G 9 j Y X R p b 2 4 + P E l 0 Z W 1 U e X B l P k Z v c m 1 1 b G E 8 L 0 l 0 Z W 1 U e X B l P j x J d G V t U G F 0 a D 5 T Z W N 0 a W 9 u M S 9 U Y W J s Z T k v U 2 9 1 c m N l P C 9 J d G V t U G F 0 a D 4 8 L 0 l 0 Z W 1 M b 2 N h d G l v b j 4 8 U 3 R h Y m x l R W 5 0 c m l l c y A v P j w v S X R l b T 4 8 S X R l b T 4 8 S X R l b U x v Y 2 F 0 a W 9 u P j x J d G V t V H l w Z T 5 G b 3 J t d W x h P C 9 J d G V t V H l w Z T 4 8 S X R l b V B h d G g + U 2 V j d G l v b j E v V G F i b G U 5 L 0 N o Y W 5 n Z W Q l M j B U e X B l P C 9 J d G V t U G F 0 a D 4 8 L 0 l 0 Z W 1 M b 2 N h d G l v b j 4 8 U 3 R h Y m x l R W 5 0 c m l l c y A v P j w v S X R l b T 4 8 S X R l b T 4 8 S X R l b U x v Y 2 F 0 a W 9 u P j x J d G V t V H l w Z T 5 G b 3 J t d W x h P C 9 J d G V t V H l w Z T 4 8 S X R l b V B h d G g + U 2 V j d G l v b j E v V G F i b G U 5 L 1 V u c G l 2 b 3 R l Z C U y M E N v b H V t b n M 8 L 0 l 0 Z W 1 Q Y X R o P j w v S X R l b U x v Y 2 F 0 a W 9 u P j x T d G F i b G V F b n R y a W V z I C 8 + P C 9 J d G V t P j x J d G V t P j x J d G V t T G 9 j Y X R p b 2 4 + P E l 0 Z W 1 U e X B l P k Z v c m 1 1 b G E 8 L 0 l 0 Z W 1 U e X B l P j x J d G V t U G F 0 a D 5 T Z W N 0 a W 9 u M S 9 U Y W J s Z T E 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Z D g 1 N G Q w O D c t Y z l j O C 0 0 Z T J m L T g z Z T M t M D E 3 N G M 2 Z T Q 4 M D E 2 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y N z Q i I C 8 + P E V u d H J 5 I F R 5 c G U 9 I k Z p b G x F c n J v c k N v Z G U i I F Z h b H V l P S J z V W 5 r b m 9 3 b i I g L z 4 8 R W 5 0 c n k g V H l w Z T 0 i R m l s b E V y c m 9 y Q 2 9 1 b n Q i I F Z h b H V l P S J s M C I g L z 4 8 R W 5 0 c n k g V H l w Z T 0 i R m l s b E x h c 3 R V c G R h d G V k I i B W Y W x 1 Z T 0 i Z D I w M j Q t M T I t M D V U M j M 6 M T A 6 N D M u N D k w N z E z N l o i I C 8 + P E V u d H J 5 I F R 5 c G U 9 I k Z p b G x D b 2 x 1 b W 5 U e X B l c y I g V m F s d W U 9 I n N C Z 1 k 9 I i A v P j x F b n R y e S B U e X B l P S J G a W x s Q 2 9 s d W 1 u T m F t Z X M i I F Z h b H V l P S J z W y Z x d W 9 0 O 0 F 0 d H J p Y n V 0 Z S Z x d W 9 0 O y w m c X V v d D t W Y W x 1 Z S 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R h Y m x l M T E v Q X V 0 b 1 J l b W 9 2 Z W R D b 2 x 1 b W 5 z M S 5 7 Q X R 0 c m l i d X R l L D B 9 J n F 1 b 3 Q 7 L C Z x d W 9 0 O 1 N l Y 3 R p b 2 4 x L 1 R h Y m x l M T E v Q X V 0 b 1 J l b W 9 2 Z W R D b 2 x 1 b W 5 z M S 5 7 V m F s d W U s M X 0 m c X V v d D t d L C Z x d W 9 0 O 0 N v b H V t b k N v d W 5 0 J n F 1 b 3 Q 7 O j I s J n F 1 b 3 Q 7 S 2 V 5 Q 2 9 s d W 1 u T m F t Z X M m c X V v d D s 6 W 1 0 s J n F 1 b 3 Q 7 Q 2 9 s d W 1 u S W R l b n R p d G l l c y Z x d W 9 0 O z p b J n F 1 b 3 Q 7 U 2 V j d G l v b j E v V G F i b G U x M S 9 B d X R v U m V t b 3 Z l Z E N v b H V t b n M x L n t B d H R y a W J 1 d G U s M H 0 m c X V v d D s s J n F 1 b 3 Q 7 U 2 V j d G l v b j E v V G F i b G U x M S 9 B d X R v U m V t b 3 Z l Z E N v b H V t b n M x L n t W Y W x 1 Z S w x f S Z x d W 9 0 O 1 0 s J n F 1 b 3 Q 7 U m V s Y X R p b 2 5 z a G l w S W 5 m b y Z x d W 9 0 O z p b X X 0 i I C 8 + P C 9 T d G F i b G V F b n R y a W V z P j w v S X R l b T 4 8 S X R l b T 4 8 S X R l b U x v Y 2 F 0 a W 9 u P j x J d G V t V H l w Z T 5 G b 3 J t d W x h P C 9 J d G V t V H l w Z T 4 8 S X R l b V B h d G g + U 2 V j d G l v b j E v V G F i b G U x M S 9 T b 3 V y Y 2 U 8 L 0 l 0 Z W 1 Q Y X R o P j w v S X R l b U x v Y 2 F 0 a W 9 u P j x T d G F i b G V F b n R y a W V z I C 8 + P C 9 J d G V t P j x J d G V t P j x J d G V t T G 9 j Y X R p b 2 4 + P E l 0 Z W 1 U e X B l P k Z v c m 1 1 b G E 8 L 0 l 0 Z W 1 U e X B l P j x J d G V t U G F 0 a D 5 T Z W N 0 a W 9 u M S 9 U Y W J s Z T E x L 0 N o Y W 5 n Z W Q l M j B U e X B l P C 9 J d G V t U G F 0 a D 4 8 L 0 l 0 Z W 1 M b 2 N h d G l v b j 4 8 U 3 R h Y m x l R W 5 0 c m l l c y A v P j w v S X R l b T 4 8 S X R l b T 4 8 S X R l b U x v Y 2 F 0 a W 9 u P j x J d G V t V H l w Z T 5 G b 3 J t d W x h P C 9 J d G V t V H l w Z T 4 8 S X R l b V B h d G g + U 2 V j d G l v b j E v V G F i b G U x M S 9 V b n B p d m 9 0 Z W Q l M j B D b 2 x 1 b W 5 z P C 9 J d G V t U G F 0 a D 4 8 L 0 l 0 Z W 1 M b 2 N h d G l v b j 4 8 U 3 R h Y m x l R W 5 0 c m l l c y A v P j w v S X R l b T 4 8 L 0 l 0 Z W 1 z P j w v T G 9 j Y W x Q Y W N r Y W d l T W V 0 Y W R h d G F G a W x l P h Y A A A B Q S w U G A A A A A A A A A A A A A A A A A A A A A A A A 2 g A A A A E A A A D Q j J 3 f A R X R E Y x 6 A M B P w p f r A Q A A A I F T s E O g o F h J r v p U U r c u 5 t g A A A A A A g A A A A A A A 2 Y A A M A A A A A Q A A A A L V M h E c w h R j 5 W M j y 8 W 0 1 G r A A A A A A E g A A A o A A A A B A A A A D C o D K g t V 4 m 0 3 h 8 O d X U Y D A G U A A A A H + L 2 i i K X P U G X o O 4 D s o Z X s 5 5 U W N b 1 c D e U V S e S h 7 6 S + f w 8 G G F R D E S F p G o L M / u z 2 W l V d A F h G j P G o H 2 2 e F Z H I C 4 y g K S g x V 8 b Q k F z Y s N n L X z e j R z F A A A A J I k g 7 D S Y c J Z s h / l G n y H r j X 7 5 X e P < / D a t a M a s h u p > 
</file>

<file path=customXml/item4.xml><?xml version="1.0" encoding="utf-8"?>
<ct:contentTypeSchema xmlns:ct="http://schemas.microsoft.com/office/2006/metadata/contentType" xmlns:ma="http://schemas.microsoft.com/office/2006/metadata/properties/metaAttributes" ct:_="" ma:_="" ma:contentTypeName="Document" ma:contentTypeID="0x010100A3C9E72D235CF740A41325A803E1FEBF" ma:contentTypeVersion="8" ma:contentTypeDescription="Create a new document." ma:contentTypeScope="" ma:versionID="cdc4d224ff97ab3a41d01b7c3968f006">
  <xsd:schema xmlns:xsd="http://www.w3.org/2001/XMLSchema" xmlns:xs="http://www.w3.org/2001/XMLSchema" xmlns:p="http://schemas.microsoft.com/office/2006/metadata/properties" xmlns:ns2="3662fa0a-1ba5-417b-9090-215052ba80d1" xmlns:ns3="4be9c993-8f8b-4b28-811a-acdb12c7a4c2" targetNamespace="http://schemas.microsoft.com/office/2006/metadata/properties" ma:root="true" ma:fieldsID="0bc185cba36a2ef48c24687e179e248b" ns2:_="" ns3:_="">
    <xsd:import namespace="3662fa0a-1ba5-417b-9090-215052ba80d1"/>
    <xsd:import namespace="4be9c993-8f8b-4b28-811a-acdb12c7a4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2fa0a-1ba5-417b-9090-215052ba80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be9c993-8f8b-4b28-811a-acdb12c7a4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B06A60-6F1E-44BE-A0EF-4ED3A267F6A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9E769C7-E89A-4D21-8C86-9A553F883793}">
  <ds:schemaRefs>
    <ds:schemaRef ds:uri="http://schemas.microsoft.com/sharepoint/v3/contenttype/forms"/>
  </ds:schemaRefs>
</ds:datastoreItem>
</file>

<file path=customXml/itemProps3.xml><?xml version="1.0" encoding="utf-8"?>
<ds:datastoreItem xmlns:ds="http://schemas.openxmlformats.org/officeDocument/2006/customXml" ds:itemID="{FC254E45-822C-40D1-8547-5F5D502D6537}">
  <ds:schemaRefs>
    <ds:schemaRef ds:uri="http://schemas.microsoft.com/DataMashup"/>
  </ds:schemaRefs>
</ds:datastoreItem>
</file>

<file path=customXml/itemProps4.xml><?xml version="1.0" encoding="utf-8"?>
<ds:datastoreItem xmlns:ds="http://schemas.openxmlformats.org/officeDocument/2006/customXml" ds:itemID="{02716FB1-4073-47C4-8D6B-87D8E37F3C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62fa0a-1ba5-417b-9090-215052ba80d1"/>
    <ds:schemaRef ds:uri="4be9c993-8f8b-4b28-811a-acdb12c7a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445afc7-8147-48fd-9212-af8008ee1f68}" enabled="1" method="Standard" siteId="{77920909-8782-4efb-aaf1-44ac114d7c03}"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9</vt:i4>
      </vt:variant>
      <vt:variant>
        <vt:lpstr>Named Ranges</vt:lpstr>
      </vt:variant>
      <vt:variant>
        <vt:i4>561</vt:i4>
      </vt:variant>
    </vt:vector>
  </HeadingPairs>
  <TitlesOfParts>
    <vt:vector size="570" baseType="lpstr">
      <vt:lpstr>Vue d’ensemble et instructions</vt:lpstr>
      <vt:lpstr>Produits objets du rapport</vt:lpstr>
      <vt:lpstr>Exemples</vt:lpstr>
      <vt:lpstr>Document-type</vt:lpstr>
      <vt:lpstr>Lists</vt:lpstr>
      <vt:lpstr>Product Master (DO NOT DELETE)</vt:lpstr>
      <vt:lpstr>Grant Master (DO NOT DELETE)</vt:lpstr>
      <vt:lpstr>Top 45 (DO NOT DELETE)</vt:lpstr>
      <vt:lpstr>GMMD grants</vt:lpstr>
      <vt:lpstr>Afghanistan</vt:lpstr>
      <vt:lpstr>AfghanistanAFG_H_UNDP</vt:lpstr>
      <vt:lpstr>AfghanistanAFG_M_UNDP</vt:lpstr>
      <vt:lpstr>AfghanistanAFG_T_MOPH</vt:lpstr>
      <vt:lpstr>AfghanistanAFG_T_UNDP</vt:lpstr>
      <vt:lpstr>Africa</vt:lpstr>
      <vt:lpstr>AfricaQMZ_T_PNT</vt:lpstr>
      <vt:lpstr>AfricaQPA_M_E8S</vt:lpstr>
      <vt:lpstr>AfricaQPA_M_LSDI</vt:lpstr>
      <vt:lpstr>AfricaQPA_T_ECSA</vt:lpstr>
      <vt:lpstr>Albania</vt:lpstr>
      <vt:lpstr>AlbaniaALB_C_MOH</vt:lpstr>
      <vt:lpstr>Algeria</vt:lpstr>
      <vt:lpstr>AlgeriaDZA_H_MOH</vt:lpstr>
      <vt:lpstr>Americas</vt:lpstr>
      <vt:lpstr>AmericasQRA_H_CARICOM</vt:lpstr>
      <vt:lpstr>AmericasQRA_H_HIVOS2</vt:lpstr>
      <vt:lpstr>AmericasQRA_M_IDB</vt:lpstr>
      <vt:lpstr>AmericasQRA_T_ORAS</vt:lpstr>
      <vt:lpstr>AmericasQRA_T_PIH</vt:lpstr>
      <vt:lpstr>Angola</vt:lpstr>
      <vt:lpstr>AngolaAGO_M_MOH</vt:lpstr>
      <vt:lpstr>AngolaAGO_Z_UNDP</vt:lpstr>
      <vt:lpstr>Armenia</vt:lpstr>
      <vt:lpstr>ArmeniaARM_C_MOH</vt:lpstr>
      <vt:lpstr>Azerbaijan</vt:lpstr>
      <vt:lpstr>AzerbaijanAZE_C_MOH</vt:lpstr>
      <vt:lpstr>Bangladesh</vt:lpstr>
      <vt:lpstr>BangladeshBGD_H_ICDDRB</vt:lpstr>
      <vt:lpstr>BangladeshBGD_H_NASP</vt:lpstr>
      <vt:lpstr>BangladeshBGD_H_SC</vt:lpstr>
      <vt:lpstr>BangladeshBGD_M_BRAC</vt:lpstr>
      <vt:lpstr>BangladeshBGD_M_NMCP</vt:lpstr>
      <vt:lpstr>BangladeshBGD_T_BRAC</vt:lpstr>
      <vt:lpstr>BangladeshBGD_T_NTP</vt:lpstr>
      <vt:lpstr>Belarus</vt:lpstr>
      <vt:lpstr>BelarusBLR_C_RSPCMT</vt:lpstr>
      <vt:lpstr>Belize</vt:lpstr>
      <vt:lpstr>BelizeBLZ_C_UNDP</vt:lpstr>
      <vt:lpstr>BelizeBLZ_H_SSB</vt:lpstr>
      <vt:lpstr>Benin</vt:lpstr>
      <vt:lpstr>BeninBEN_H_PlanBen</vt:lpstr>
      <vt:lpstr>BeninBEN_H_PSLS</vt:lpstr>
      <vt:lpstr>BeninBEN_M_PNLP</vt:lpstr>
      <vt:lpstr>BeninBEN_S_CNLS_TP</vt:lpstr>
      <vt:lpstr>BeninBEN_T_PNT</vt:lpstr>
      <vt:lpstr>Bhutan</vt:lpstr>
      <vt:lpstr>BhutanBTN_C_MOH</vt:lpstr>
      <vt:lpstr>BhutanBTN_M_MOH</vt:lpstr>
      <vt:lpstr>Bolivia_Plurinational_State</vt:lpstr>
      <vt:lpstr>Bolivia_Plurinational_StateBOL_C_UNDP</vt:lpstr>
      <vt:lpstr>Bolivia_Plurinational_StateBOL_H_HIVOS</vt:lpstr>
      <vt:lpstr>Bolivia_Plurinational_StateBOL_M_UNDP</vt:lpstr>
      <vt:lpstr>Bolivia_Plurinational_StateBOL_T_UNDP</vt:lpstr>
      <vt:lpstr>Botswana</vt:lpstr>
      <vt:lpstr>BotswanaBWA_C_ACHAP</vt:lpstr>
      <vt:lpstr>BotswanaBWA_C_BMoH</vt:lpstr>
      <vt:lpstr>BotswanaBWA_M_BMOH</vt:lpstr>
      <vt:lpstr>Burkina_Faso</vt:lpstr>
      <vt:lpstr>Burkina_FasoBFA_C_IPC</vt:lpstr>
      <vt:lpstr>Burkina_FasoBFA_H_SPCNLS</vt:lpstr>
      <vt:lpstr>Burkina_FasoBFA_M_PADS</vt:lpstr>
      <vt:lpstr>Burkina_FasoBFA_T_PADS</vt:lpstr>
      <vt:lpstr>Burundi</vt:lpstr>
      <vt:lpstr>BurundiBDI_C_UNDP</vt:lpstr>
      <vt:lpstr>BurundiBDI_M_UNDP</vt:lpstr>
      <vt:lpstr>Cabo_Verde</vt:lpstr>
      <vt:lpstr>Cabo_VerdeCPV_Z_CCSSIDA</vt:lpstr>
      <vt:lpstr>Cambodia</vt:lpstr>
      <vt:lpstr>CambodiaKHM_C_MEF</vt:lpstr>
      <vt:lpstr>CambodiaKHM_S_MEF</vt:lpstr>
      <vt:lpstr>Cameroon</vt:lpstr>
      <vt:lpstr>CameroonCMR_C_CMF</vt:lpstr>
      <vt:lpstr>CameroonCMR_H_MOH</vt:lpstr>
      <vt:lpstr>CameroonCMR_M_MOH</vt:lpstr>
      <vt:lpstr>CameroonCMR_T_MOH</vt:lpstr>
      <vt:lpstr>Caribbean</vt:lpstr>
      <vt:lpstr>CaribbeanQRB_C_OECS</vt:lpstr>
      <vt:lpstr>Central_African_Republic</vt:lpstr>
      <vt:lpstr>Central_African_RepublicCAF_C_CRF</vt:lpstr>
      <vt:lpstr>Central_African_RepublicCAF_M_WVI</vt:lpstr>
      <vt:lpstr>Chad</vt:lpstr>
      <vt:lpstr>ChadTCD_H_MOH</vt:lpstr>
      <vt:lpstr>ChadTCD_M_MOH</vt:lpstr>
      <vt:lpstr>ChadTCD_M_UNDP</vt:lpstr>
      <vt:lpstr>ChadTCD_T_MOH</vt:lpstr>
      <vt:lpstr>Cold_Chain_Consumables</vt:lpstr>
      <vt:lpstr>Cold_Chain_ConsumablesCold_Box</vt:lpstr>
      <vt:lpstr>Cold_Chain_ConsumablesData_logger</vt:lpstr>
      <vt:lpstr>Cold_Chain_ConsumablesIcepack</vt:lpstr>
      <vt:lpstr>Cold_Chain_ConsumablesRemote_Temperature_Monitoring_System</vt:lpstr>
      <vt:lpstr>Cold_Chain_ConsumablesVaccine_carrier</vt:lpstr>
      <vt:lpstr>Cold_Chain_Equipment</vt:lpstr>
      <vt:lpstr>Cold_Chain_EquipmentVaccine_Combined_Refrigerator_and_Freezer</vt:lpstr>
      <vt:lpstr>Cold_Chain_EquipmentVaccine_freezer</vt:lpstr>
      <vt:lpstr>Cold_Chain_EquipmentVaccine_refrigerator</vt:lpstr>
      <vt:lpstr>Colombia</vt:lpstr>
      <vt:lpstr>ColombiaCOL_H_ENTerritorio</vt:lpstr>
      <vt:lpstr>Comoros</vt:lpstr>
      <vt:lpstr>ComorosCOM_C_MOH</vt:lpstr>
      <vt:lpstr>ComorosCOM_H_DNLS</vt:lpstr>
      <vt:lpstr>ComorosCOM_M_PNLP</vt:lpstr>
      <vt:lpstr>ComorosCOM_T_PNLT</vt:lpstr>
      <vt:lpstr>Congo</vt:lpstr>
      <vt:lpstr>Congo_Democratic_Republic</vt:lpstr>
      <vt:lpstr>Congo_Democratic_RepublicCOD_C_CORDAID</vt:lpstr>
      <vt:lpstr>Congo_Democratic_RepublicCOD_H_MOH</vt:lpstr>
      <vt:lpstr>Congo_Democratic_RepublicCOD_M_MOH</vt:lpstr>
      <vt:lpstr>Congo_Democratic_RepublicCOD_M_SANRU</vt:lpstr>
      <vt:lpstr>Congo_Democratic_RepublicCOD_S_MOH</vt:lpstr>
      <vt:lpstr>Congo_Democratic_RepublicCOD_T_MOH</vt:lpstr>
      <vt:lpstr>CongoCOG_C_UNDP</vt:lpstr>
      <vt:lpstr>CongoCOG_M_CRS</vt:lpstr>
      <vt:lpstr>Costa_Rica</vt:lpstr>
      <vt:lpstr>Costa_RicaCRI_H_HIVOS</vt:lpstr>
      <vt:lpstr>Côte_d_Ivoire</vt:lpstr>
      <vt:lpstr>Côte_d_IvoireCIV_C_ACI</vt:lpstr>
      <vt:lpstr>Côte_d_IvoireCIV_H_MOH</vt:lpstr>
      <vt:lpstr>Côte_d_IvoireCIV_M_MOH</vt:lpstr>
      <vt:lpstr>Côte_d_IvoireCIV_M_SCI</vt:lpstr>
      <vt:lpstr>Côte_d_IvoireCIV_S_MOH</vt:lpstr>
      <vt:lpstr>Côte_d_IvoireCIV_T_MOH</vt:lpstr>
      <vt:lpstr>Countries</vt:lpstr>
      <vt:lpstr>COVID_Diagnostics_reagents_and_consumables</vt:lpstr>
      <vt:lpstr>COVID_Diagnostics_reagents_and_consumablesAirway</vt:lpstr>
      <vt:lpstr>COVID_Diagnostics_reagents_and_consumablesCOVID_Tests_or_Diagnostic_Consumables</vt:lpstr>
      <vt:lpstr>COVID_Diagnostics_reagents_and_consumablesCOVID_Tests_or_Diagnostic_Reagents_and_Cartridges</vt:lpstr>
      <vt:lpstr>COVID_Equipment</vt:lpstr>
      <vt:lpstr>COVID_EquipmentCOVID_Equipment</vt:lpstr>
      <vt:lpstr>COVID_Molecular_Test_Equipment</vt:lpstr>
      <vt:lpstr>COVID_Molecular_Test_EquipmentAutomated_extractors</vt:lpstr>
      <vt:lpstr>COVID_Molecular_Test_EquipmentCOVID_Equipment_Other</vt:lpstr>
      <vt:lpstr>COVID_Molecular_Test_EquipmentMagnetic_Stand_Manual_Extraction</vt:lpstr>
      <vt:lpstr>COVID_Molecular_Test_EquipmentMagnetic_Stand_Manual_Extraction_Other</vt:lpstr>
      <vt:lpstr>COVID_Molecular_Test_EquipmentTabletop_PCR_workstation_with_UV_light</vt:lpstr>
      <vt:lpstr>COVID_Molecular_Test_EquipmentThermocycler_incl_RT_PCR_analyser</vt:lpstr>
      <vt:lpstr>COVID_Molecular_Test_EquipmentThermocycler_incl_RT_PCR_analyser_Other</vt:lpstr>
      <vt:lpstr>COVID_Molecular_Test_EquipmentUV_crosslinker</vt:lpstr>
      <vt:lpstr>COVID_Molecular_Test_EquipmentUV_transilluminator_312nm</vt:lpstr>
      <vt:lpstr>COVID_Molecular_Test_EquipmentUV_transilluminator_365nm</vt:lpstr>
      <vt:lpstr>COVID_Novel_Medicines</vt:lpstr>
      <vt:lpstr>COVID_Novel_MedicinesNew_Medicines</vt:lpstr>
      <vt:lpstr>COVID_PPE_core</vt:lpstr>
      <vt:lpstr>COVID_PPE_coreApron</vt:lpstr>
      <vt:lpstr>COVID_PPE_coreFaceshield</vt:lpstr>
      <vt:lpstr>COVID_PPE_coreGloves</vt:lpstr>
      <vt:lpstr>COVID_PPE_coreGoggles</vt:lpstr>
      <vt:lpstr>COVID_PPE_coreGowns</vt:lpstr>
      <vt:lpstr>COVID_PPE_coreMasks</vt:lpstr>
      <vt:lpstr>COVID_PPE_coreRespirator</vt:lpstr>
      <vt:lpstr>COVID_PPE_other</vt:lpstr>
      <vt:lpstr>COVID_PPE_otherApron</vt:lpstr>
      <vt:lpstr>COVID_PPE_otherBootcover</vt:lpstr>
      <vt:lpstr>COVID_PPE_otherBoots</vt:lpstr>
      <vt:lpstr>COVID_PPE_otherCoverall</vt:lpstr>
      <vt:lpstr>COVID_PPE_otherHeavy_duty_apron</vt:lpstr>
      <vt:lpstr>COVID_PPE_otherHeavy_duty_gloves</vt:lpstr>
      <vt:lpstr>COVID_PPE_otherOther_COVID_consumables</vt:lpstr>
      <vt:lpstr>COVID_PPE_otherSurgical_cap</vt:lpstr>
      <vt:lpstr>COVID_Tests_or_Antibody_Rapid_Diagnostic_Test_Ab_RDT</vt:lpstr>
      <vt:lpstr>COVID_Tests_or_Antibody_Rapid_Diagnostic_Test_Ab_RDTSARS_CoV_2_Ab_Rapid_Test_kit</vt:lpstr>
      <vt:lpstr>COVID_Tests_or_Antigen_Rapid_Diagnostic_Test_Ag_RDT</vt:lpstr>
      <vt:lpstr>COVID_Tests_or_Antigen_Rapid_Diagnostic_Test_Ag_RDTSARS_CoV_2_Ag_Rapid_Test_kit</vt:lpstr>
      <vt:lpstr>Cuba</vt:lpstr>
      <vt:lpstr>CubaCUB_H_UNDP</vt:lpstr>
      <vt:lpstr>Djibouti</vt:lpstr>
      <vt:lpstr>DjiboutiDJI_Z_UNDP</vt:lpstr>
      <vt:lpstr>Dominican_Republic</vt:lpstr>
      <vt:lpstr>Dominican_RepublicDOM_H_CONAVIH</vt:lpstr>
      <vt:lpstr>Dominican_RepublicDOM_H_IDCP</vt:lpstr>
      <vt:lpstr>Dominican_RepublicDOM_T_MSPAS</vt:lpstr>
      <vt:lpstr>Eastern_Africa</vt:lpstr>
      <vt:lpstr>Eastern_AfricaQPA_T_IGAD</vt:lpstr>
      <vt:lpstr>Ecuador</vt:lpstr>
      <vt:lpstr>EcuadorECU_H_MOH</vt:lpstr>
      <vt:lpstr>Egypt</vt:lpstr>
      <vt:lpstr>EgyptEGY_C_UNDP</vt:lpstr>
      <vt:lpstr>El_Salvador</vt:lpstr>
      <vt:lpstr>El_SalvadorSLV_C_MOH</vt:lpstr>
      <vt:lpstr>El_SalvadorSLV_H_MOH</vt:lpstr>
      <vt:lpstr>El_SalvadorSLV_H_PLAN</vt:lpstr>
      <vt:lpstr>Eritrea</vt:lpstr>
      <vt:lpstr>EritreaERI_H_MOH</vt:lpstr>
      <vt:lpstr>EritreaERI_M_MOH</vt:lpstr>
      <vt:lpstr>EritreaERI_T_MOH</vt:lpstr>
      <vt:lpstr>Eswatini</vt:lpstr>
      <vt:lpstr>EswatiniSWZ_C_CANGO</vt:lpstr>
      <vt:lpstr>EswatiniSWZ_C_NERCHA</vt:lpstr>
      <vt:lpstr>EswatiniSWZ_M_NERCHA</vt:lpstr>
      <vt:lpstr>Ethiopia</vt:lpstr>
      <vt:lpstr>EthiopiaETH_H_HAPCO</vt:lpstr>
      <vt:lpstr>EthiopiaETH_M_FMOH</vt:lpstr>
      <vt:lpstr>EthiopiaETH_S_FMOH</vt:lpstr>
      <vt:lpstr>EthiopiaETH_T_FMOH</vt:lpstr>
      <vt:lpstr>Gabon</vt:lpstr>
      <vt:lpstr>GabonGAB_T_CERMEL</vt:lpstr>
      <vt:lpstr>Gambia</vt:lpstr>
      <vt:lpstr>GambiaGMB_C_AAITG</vt:lpstr>
      <vt:lpstr>GambiaGMB_C_NAS</vt:lpstr>
      <vt:lpstr>GambiaGMB_M_MOH</vt:lpstr>
      <vt:lpstr>GeneXpert_Equipment_for_C19RM</vt:lpstr>
      <vt:lpstr>GeneXpert_Equipment_for_C19RMGeneXpert_Equipment</vt:lpstr>
      <vt:lpstr>Genomic_surveillance_or_sequencing</vt:lpstr>
      <vt:lpstr>Genomic_surveillance_or_sequencingReagents_for_sequencing</vt:lpstr>
      <vt:lpstr>Genomic_surveillance_or_sequencingSample_Collection</vt:lpstr>
      <vt:lpstr>Genomic_surveillance_or_sequencingSequencing_analyzers</vt:lpstr>
      <vt:lpstr>Georgia</vt:lpstr>
      <vt:lpstr>GeorgiaGEO_C_NCDC</vt:lpstr>
      <vt:lpstr>GeorgiaGEO_H_NCDC</vt:lpstr>
      <vt:lpstr>GeorgiaGEO_T_NCDC</vt:lpstr>
      <vt:lpstr>Ghana</vt:lpstr>
      <vt:lpstr>GhanaGHA_C_CHAG</vt:lpstr>
      <vt:lpstr>GhanaGHA_C_MOH</vt:lpstr>
      <vt:lpstr>GhanaGHA_H_WAPCAS</vt:lpstr>
      <vt:lpstr>GhanaGHA_M_AGAMal</vt:lpstr>
      <vt:lpstr>GhanaGHA_M_MOH</vt:lpstr>
      <vt:lpstr>Guatemala</vt:lpstr>
      <vt:lpstr>GuatemalaGTM_H_INCAP</vt:lpstr>
      <vt:lpstr>GuatemalaGTM_T_MSPAS</vt:lpstr>
      <vt:lpstr>Guinea</vt:lpstr>
      <vt:lpstr>Guinea_Bissau</vt:lpstr>
      <vt:lpstr>Guinea_BissauGNB_C_MOH</vt:lpstr>
      <vt:lpstr>Guinea_BissauGNB_M_UNDP</vt:lpstr>
      <vt:lpstr>GuineaGIN_C_PLAN</vt:lpstr>
      <vt:lpstr>GuineaGIN_H_MOH</vt:lpstr>
      <vt:lpstr>GuineaGIN_M_CRS</vt:lpstr>
      <vt:lpstr>Guyana</vt:lpstr>
      <vt:lpstr>GuyanaGUY_H_MOH</vt:lpstr>
      <vt:lpstr>GuyanaGUY_M_MOH</vt:lpstr>
      <vt:lpstr>GuyanaGUY_T_MOH</vt:lpstr>
      <vt:lpstr>Haiti</vt:lpstr>
      <vt:lpstr>HaitiHTI_C_WV</vt:lpstr>
      <vt:lpstr>HaitiHTI_M_UNDP</vt:lpstr>
      <vt:lpstr>HaitiHTI_S_UGP</vt:lpstr>
      <vt:lpstr>Honduras</vt:lpstr>
      <vt:lpstr>HondurasHND_C_CHF</vt:lpstr>
      <vt:lpstr>HondurasHND_M_CHF</vt:lpstr>
      <vt:lpstr>Inco_Term</vt:lpstr>
      <vt:lpstr>India</vt:lpstr>
      <vt:lpstr>IndiaIND_C_PLAN</vt:lpstr>
      <vt:lpstr>IndiaIND_H_IHAA</vt:lpstr>
      <vt:lpstr>IndiaIND_H_NACO</vt:lpstr>
      <vt:lpstr>IndiaIND_H_SAATHII</vt:lpstr>
      <vt:lpstr>IndiaIND_M_NVBDCP</vt:lpstr>
      <vt:lpstr>IndiaIND_M_TCIF</vt:lpstr>
      <vt:lpstr>IndiaIND_T_CTD</vt:lpstr>
      <vt:lpstr>IndiaIND_T_FIND</vt:lpstr>
      <vt:lpstr>IndiaIND_T_IUATLD</vt:lpstr>
      <vt:lpstr>IndiaIND_T_WJCF</vt:lpstr>
      <vt:lpstr>Indonesia</vt:lpstr>
      <vt:lpstr>IndonesiaIDN_H_MOH</vt:lpstr>
      <vt:lpstr>IndonesiaIDN_H_SPIRITI</vt:lpstr>
      <vt:lpstr>IndonesiaIDN_M_MOH</vt:lpstr>
      <vt:lpstr>IndonesiaIDN_M_PERDHAK</vt:lpstr>
      <vt:lpstr>IndonesiaIDN_T_MOH</vt:lpstr>
      <vt:lpstr>IndonesiaIDN_T_PBSTPI</vt:lpstr>
      <vt:lpstr>Iran_Islamic_Republic</vt:lpstr>
      <vt:lpstr>Iran_Islamic_RepublicIRN_H_UNDP</vt:lpstr>
      <vt:lpstr>Jamaica</vt:lpstr>
      <vt:lpstr>JamaicaJAM_H_MOH</vt:lpstr>
      <vt:lpstr>Kazakhstan</vt:lpstr>
      <vt:lpstr>KazakhstanKAZ_H_RAC</vt:lpstr>
      <vt:lpstr>KazakhstanKAZ_T_NCTP</vt:lpstr>
      <vt:lpstr>Kenya</vt:lpstr>
      <vt:lpstr>KenyaKEN_H_KRCS</vt:lpstr>
      <vt:lpstr>KenyaKEN_H_TNT</vt:lpstr>
      <vt:lpstr>KenyaKEN_M_AMREF</vt:lpstr>
      <vt:lpstr>KenyaKEN_M_TNT</vt:lpstr>
      <vt:lpstr>KenyaKEN_T_AMREF</vt:lpstr>
      <vt:lpstr>KenyaKEN_T_TNT</vt:lpstr>
      <vt:lpstr>Korea_Democratic_Peoples_Republic</vt:lpstr>
      <vt:lpstr>Korea_Democratic_Peoples_RepublicPRK_Z_UNICEF</vt:lpstr>
      <vt:lpstr>Kosovo</vt:lpstr>
      <vt:lpstr>KosovoQNA_H_CDF</vt:lpstr>
      <vt:lpstr>KosovoQNA_T_CDF</vt:lpstr>
      <vt:lpstr>Kyrgyzstan</vt:lpstr>
      <vt:lpstr>KyrgyzstanKGZ_C_UNDP</vt:lpstr>
      <vt:lpstr>Laboratory_Equipment</vt:lpstr>
      <vt:lpstr>Laboratory_EquipmentAutoclave_for_laboratory</vt:lpstr>
      <vt:lpstr>Laboratory_EquipmentBi_directional_Testing</vt:lpstr>
      <vt:lpstr>Laboratory_EquipmentBiological_Safety_Cabinet_BSL_II</vt:lpstr>
      <vt:lpstr>Laboratory_EquipmentCentrifuges</vt:lpstr>
      <vt:lpstr>Laboratory_EquipmentEquipment_Other</vt:lpstr>
      <vt:lpstr>Laboratory_EquipmentGlove_box</vt:lpstr>
      <vt:lpstr>Laboratory_EquipmentIncubator</vt:lpstr>
      <vt:lpstr>Laboratory_EquipmentLaboratory_freezer</vt:lpstr>
      <vt:lpstr>Laboratory_EquipmentLaboratory_freezer_ultra_low</vt:lpstr>
      <vt:lpstr>Laboratory_EquipmentLaboratory_refrigerator</vt:lpstr>
      <vt:lpstr>Laboratory_EquipmentMicrocentrifuge</vt:lpstr>
      <vt:lpstr>Laboratory_EquipmentRefrigerated_bench_top_centrifuge</vt:lpstr>
      <vt:lpstr>Laboratory_EquipmentThermoblock</vt:lpstr>
      <vt:lpstr>Laboratory_EquipmentVortex</vt:lpstr>
      <vt:lpstr>Lao_Peoples_Democratic_Republic</vt:lpstr>
      <vt:lpstr>Lao_Peoples_Democratic_RepublicLAO_C_MOH</vt:lpstr>
      <vt:lpstr>Lesotho</vt:lpstr>
      <vt:lpstr>LesothoLSO_C_MOF</vt:lpstr>
      <vt:lpstr>Liberia</vt:lpstr>
      <vt:lpstr>LiberiaLBR_C_MOH</vt:lpstr>
      <vt:lpstr>LiberiaLBR_C_PLAN</vt:lpstr>
      <vt:lpstr>LiberiaLBR_M_MOH</vt:lpstr>
      <vt:lpstr>LiberiaLBR_M_PII</vt:lpstr>
      <vt:lpstr>Madagascar</vt:lpstr>
      <vt:lpstr>MadagascarMDG_H_PSI</vt:lpstr>
      <vt:lpstr>MadagascarMDG_H_SECNLS</vt:lpstr>
      <vt:lpstr>MadagascarMDG_M_PSI</vt:lpstr>
      <vt:lpstr>MadagascarMDG_S_MOH</vt:lpstr>
      <vt:lpstr>MadagascarMDG_T_CRS</vt:lpstr>
      <vt:lpstr>Malawi</vt:lpstr>
      <vt:lpstr>MalawiMWI_C_MOH</vt:lpstr>
      <vt:lpstr>MalawiMWI_C_WVM</vt:lpstr>
      <vt:lpstr>MalawiMWI_M_MOH</vt:lpstr>
      <vt:lpstr>MalawiMWI_M_WVM</vt:lpstr>
      <vt:lpstr>Malaysia</vt:lpstr>
      <vt:lpstr>MalaysiaMYS_H_MAC</vt:lpstr>
      <vt:lpstr>Mali</vt:lpstr>
      <vt:lpstr>MaliMLI_C_ARC</vt:lpstr>
      <vt:lpstr>MaliMLI_C_MOH</vt:lpstr>
      <vt:lpstr>MaliMLI_M_PSI</vt:lpstr>
      <vt:lpstr>MaliMLI_S_MOH</vt:lpstr>
      <vt:lpstr>Mauritania</vt:lpstr>
      <vt:lpstr>MauritaniaMRT_Z_SENLS</vt:lpstr>
      <vt:lpstr>Mauritius</vt:lpstr>
      <vt:lpstr>MauritiusMUS_H_NAS</vt:lpstr>
      <vt:lpstr>Medical_Oxygen_consumables</vt:lpstr>
      <vt:lpstr>Medical_Oxygen_consumablesAirway</vt:lpstr>
      <vt:lpstr>Medical_Oxygen_consumablesCO2_detector</vt:lpstr>
      <vt:lpstr>Medical_Oxygen_consumablesCricothyrotomy</vt:lpstr>
      <vt:lpstr>Medical_Oxygen_consumablesEndotracheal_tube</vt:lpstr>
      <vt:lpstr>Medical_Oxygen_consumablesFlow_spitter</vt:lpstr>
      <vt:lpstr>Medical_Oxygen_consumablesFlowmeter_medical_O2_Gas_Cylinder</vt:lpstr>
      <vt:lpstr>Medical_Oxygen_consumablesFlowmeter_medical_O2_Terminal_Wall_Unit</vt:lpstr>
      <vt:lpstr>Medical_Oxygen_consumablesHumidifier</vt:lpstr>
      <vt:lpstr>Medical_Oxygen_consumablesInfusion_giving_set</vt:lpstr>
      <vt:lpstr>Medical_Oxygen_consumablesLaryngoscope</vt:lpstr>
      <vt:lpstr>Medical_Oxygen_consumablesNasal_Cannula</vt:lpstr>
      <vt:lpstr>Medical_Oxygen_consumablesNasal_Catheter</vt:lpstr>
      <vt:lpstr>Medical_Oxygen_consumablesNasal_prong</vt:lpstr>
      <vt:lpstr>Medical_Oxygen_consumablesOther</vt:lpstr>
      <vt:lpstr>Medical_Oxygen_consumablesOxygen_mask</vt:lpstr>
      <vt:lpstr>Medical_Oxygen_consumablesPulse_oximeter_probes</vt:lpstr>
      <vt:lpstr>Medical_Oxygen_consumablesResuscitator</vt:lpstr>
      <vt:lpstr>Medical_Oxygen_consumablesSuction_device</vt:lpstr>
      <vt:lpstr>Medical_Oxygen_consumablesTubing</vt:lpstr>
      <vt:lpstr>Medical_Oxygen_equipment</vt:lpstr>
      <vt:lpstr>Medical_Oxygen_equipmentCOVID_Equipment</vt:lpstr>
      <vt:lpstr>Medical_Oxygen_equipmentMechanical_ventilation</vt:lpstr>
      <vt:lpstr>Medical_Oxygen_equipmentNon_invasive_ventilation</vt:lpstr>
      <vt:lpstr>Medical_Oxygen_equipmentOxygen_analyser</vt:lpstr>
      <vt:lpstr>Medical_Oxygen_equipmentOxygen_concentrator</vt:lpstr>
      <vt:lpstr>Medical_Oxygen_equipmentPulse_oximeter</vt:lpstr>
      <vt:lpstr>Medical_Oxygen_equipmentSurge_suppressor</vt:lpstr>
      <vt:lpstr>Medical_Oxygen_equipmentVoltage_stabilizer</vt:lpstr>
      <vt:lpstr>Medical_Oxygen_Liquid_and_Gas</vt:lpstr>
      <vt:lpstr>Medical_Oxygen_Liquid_and_GasMedical_gas_cylinder_portable</vt:lpstr>
      <vt:lpstr>Medical_Oxygen_Liquid_and_GasOxygen_plant</vt:lpstr>
      <vt:lpstr>Moldova</vt:lpstr>
      <vt:lpstr>MoldovaMDA_C_PCIMU</vt:lpstr>
      <vt:lpstr>Mongolia</vt:lpstr>
      <vt:lpstr>MongoliaMNG_C_MOH</vt:lpstr>
      <vt:lpstr>Montenegro</vt:lpstr>
      <vt:lpstr>MontenegroMNE_C_MoH</vt:lpstr>
      <vt:lpstr>MontenegroMNE_H_MoH</vt:lpstr>
      <vt:lpstr>Morocco</vt:lpstr>
      <vt:lpstr>MoroccoMAR_C_MOH</vt:lpstr>
      <vt:lpstr>Mozambique</vt:lpstr>
      <vt:lpstr>MozambiqueMOZ_C_CCS</vt:lpstr>
      <vt:lpstr>MozambiqueMOZ_H_FDC</vt:lpstr>
      <vt:lpstr>MozambiqueMOZ_H_MOH</vt:lpstr>
      <vt:lpstr>MozambiqueMOZ_M_MOH</vt:lpstr>
      <vt:lpstr>MozambiqueMOZ_M_WV</vt:lpstr>
      <vt:lpstr>MozambiqueMOZ_T_MOH</vt:lpstr>
      <vt:lpstr>Myanmar</vt:lpstr>
      <vt:lpstr>MyanmarMMR_H_SCF</vt:lpstr>
      <vt:lpstr>MyanmarMMR_H_UNOPS</vt:lpstr>
      <vt:lpstr>MyanmarMMR_T_SCF</vt:lpstr>
      <vt:lpstr>MyanmarMMR_T_UNOPS</vt:lpstr>
      <vt:lpstr>MyanmarQSE_M_UNOPS</vt:lpstr>
      <vt:lpstr>Namibia</vt:lpstr>
      <vt:lpstr>NamibiaNAM_Z_MOH</vt:lpstr>
      <vt:lpstr>Nepal</vt:lpstr>
      <vt:lpstr>NepalNPL_H_SCF</vt:lpstr>
      <vt:lpstr>NepalNPL_M_SCF</vt:lpstr>
      <vt:lpstr>NepalNPL_T_SCF</vt:lpstr>
      <vt:lpstr>Nicaragua</vt:lpstr>
      <vt:lpstr>NicaraguaNIC_H_WVI</vt:lpstr>
      <vt:lpstr>NicaraguaNIC_M_REDNICA</vt:lpstr>
      <vt:lpstr>NicaraguaNIC_T_WVI</vt:lpstr>
      <vt:lpstr>Niger</vt:lpstr>
      <vt:lpstr>Nigeria</vt:lpstr>
      <vt:lpstr>NigeriaNGA_H_FHI360</vt:lpstr>
      <vt:lpstr>NigeriaNGA_H_NACA</vt:lpstr>
      <vt:lpstr>NigeriaNGA_M_CRS</vt:lpstr>
      <vt:lpstr>NigeriaNGA_M_NMEP</vt:lpstr>
      <vt:lpstr>NigeriaNGA_S_NACA</vt:lpstr>
      <vt:lpstr>NigeriaNGA_T_IHVN</vt:lpstr>
      <vt:lpstr>NigeriaNGA_T_LSMOH</vt:lpstr>
      <vt:lpstr>NigeriaNGA_T_NTBLCP</vt:lpstr>
      <vt:lpstr>NigerNER_H_MSP</vt:lpstr>
      <vt:lpstr>NigerNER_M_CRS</vt:lpstr>
      <vt:lpstr>NigerNER_T_MSP</vt:lpstr>
      <vt:lpstr>Oceania</vt:lpstr>
      <vt:lpstr>OceaniaQUA_C_UNDP</vt:lpstr>
      <vt:lpstr>OceaniaQUA_M_UNDP</vt:lpstr>
      <vt:lpstr>Other_Health_Equipment</vt:lpstr>
      <vt:lpstr>Other_Health_EquipmentBlood_Gas_Analyser</vt:lpstr>
      <vt:lpstr>Other_Health_EquipmentElectrocardiogram_ECG_digital_monitor_and_recorder</vt:lpstr>
      <vt:lpstr>Other_Health_EquipmentElectronic_drop_counter</vt:lpstr>
      <vt:lpstr>Other_Health_EquipmentInfusion_pump</vt:lpstr>
      <vt:lpstr>Other_Health_EquipmentPatient_monitor</vt:lpstr>
      <vt:lpstr>Other_Health_EquipmentThermometer</vt:lpstr>
      <vt:lpstr>Other_Health_EquipmentUltrasound</vt:lpstr>
      <vt:lpstr>Other_Health_EquipmentUPS_units</vt:lpstr>
      <vt:lpstr>Other_Health_EquipmentXray_Equipment</vt:lpstr>
      <vt:lpstr>OTHER_NEAR_POC_for_C19RM</vt:lpstr>
      <vt:lpstr>OTHER_NEAR_POC_for_C19RMOTHER_NEAR_POC</vt:lpstr>
      <vt:lpstr>Pakistan</vt:lpstr>
      <vt:lpstr>PakistanPAK_H_NZT</vt:lpstr>
      <vt:lpstr>PakistanPAK_H_UNDP</vt:lpstr>
      <vt:lpstr>PakistanPAK_M_DOMC</vt:lpstr>
      <vt:lpstr>PakistanPAK_M_TIH</vt:lpstr>
      <vt:lpstr>PakistanPAK_T_MC</vt:lpstr>
      <vt:lpstr>PakistanPAK_T_NTP</vt:lpstr>
      <vt:lpstr>Panama</vt:lpstr>
      <vt:lpstr>PanamaPAN_C_UNDP</vt:lpstr>
      <vt:lpstr>Papua_New_Guinea</vt:lpstr>
      <vt:lpstr>Papua_New_GuineaPNG_C_WV</vt:lpstr>
      <vt:lpstr>Papua_New_GuineaPNG_M_RAM</vt:lpstr>
      <vt:lpstr>Paraguay</vt:lpstr>
      <vt:lpstr>ParaguayPRY_H_CIRD</vt:lpstr>
      <vt:lpstr>ParaguayPRY_T_AV</vt:lpstr>
      <vt:lpstr>Peru</vt:lpstr>
      <vt:lpstr>PeruPER_C_SES</vt:lpstr>
      <vt:lpstr>PeruPER_H_CARE</vt:lpstr>
      <vt:lpstr>PeruPER_T_SES</vt:lpstr>
      <vt:lpstr>Philippines</vt:lpstr>
      <vt:lpstr>PhilippinesPHL_H_PSFI</vt:lpstr>
      <vt:lpstr>PhilippinesPHL_M_PSFI</vt:lpstr>
      <vt:lpstr>PhilippinesPHL_T_PBSP</vt:lpstr>
      <vt:lpstr>Romania</vt:lpstr>
      <vt:lpstr>RomaniaROU_T_MOH</vt:lpstr>
      <vt:lpstr>Russian_Federation</vt:lpstr>
      <vt:lpstr>Russian_FederationRUS_H_HAF</vt:lpstr>
      <vt:lpstr>Rwanda</vt:lpstr>
      <vt:lpstr>RWANDARWA_C_MOH</vt:lpstr>
      <vt:lpstr>RwandaRWA_M_MOH</vt:lpstr>
      <vt:lpstr>Sao_Tome_and_Principe</vt:lpstr>
      <vt:lpstr>Sao_Tome_and_PrincipeSTP_Z_MOH</vt:lpstr>
      <vt:lpstr>Senegal</vt:lpstr>
      <vt:lpstr>SenegalSEN_H_ANCS</vt:lpstr>
      <vt:lpstr>SenegalSEN_H_CNLS</vt:lpstr>
      <vt:lpstr>SenegalSEN_Z_MOH</vt:lpstr>
      <vt:lpstr>SenegalSEN_Z_PLAN</vt:lpstr>
      <vt:lpstr>Serbia</vt:lpstr>
      <vt:lpstr>SerbiaSRB_H_MOH</vt:lpstr>
      <vt:lpstr>Sierra_Leone</vt:lpstr>
      <vt:lpstr>Sierra_LeoneSLE_Z_CRS</vt:lpstr>
      <vt:lpstr>Sierra_LeoneSLE_Z_MOH</vt:lpstr>
      <vt:lpstr>Sierra_LeoneSLE_Z_MOHS</vt:lpstr>
      <vt:lpstr>Solomon_Islands</vt:lpstr>
      <vt:lpstr>Solomon_IslandsSLB_M_MHMS</vt:lpstr>
      <vt:lpstr>Solomon_IslandsSLB_T_MOH</vt:lpstr>
      <vt:lpstr>Somalia</vt:lpstr>
      <vt:lpstr>SomaliaSOM_H_UNICEF</vt:lpstr>
      <vt:lpstr>SomaliaSOM_M_UNICEF</vt:lpstr>
      <vt:lpstr>SomaliaSOM_T_WV</vt:lpstr>
      <vt:lpstr>South_Africa</vt:lpstr>
      <vt:lpstr>South_AfricaZAF_C_AFSA</vt:lpstr>
      <vt:lpstr>South_AfricaZAF_C_BZ</vt:lpstr>
      <vt:lpstr>South_AfricaZAF_C_NACOSA</vt:lpstr>
      <vt:lpstr>South_AfricaZAF_C_NDOH</vt:lpstr>
      <vt:lpstr>South_Eastern_Asia</vt:lpstr>
      <vt:lpstr>South_Eastern_AsiaQMZ_T_UNOPS</vt:lpstr>
      <vt:lpstr>South_Sudan</vt:lpstr>
      <vt:lpstr>South_SudanSSD_C_UNDP</vt:lpstr>
      <vt:lpstr>South_SudanSSD_M_UNICEF</vt:lpstr>
      <vt:lpstr>Southern_Asia</vt:lpstr>
      <vt:lpstr>Southern_AsiaQMZ_T_UNDP</vt:lpstr>
      <vt:lpstr>Sri_Lanka</vt:lpstr>
      <vt:lpstr>Sri_LankaLKA_H_FPA</vt:lpstr>
      <vt:lpstr>Sri_LankaLKA_H_MOH</vt:lpstr>
      <vt:lpstr>Sri_LankaLKA_M_MOH</vt:lpstr>
      <vt:lpstr>Sri_LankaLKA_S_MOH</vt:lpstr>
      <vt:lpstr>Sri_LankaLKA_T_MOH</vt:lpstr>
      <vt:lpstr>Sudan</vt:lpstr>
      <vt:lpstr>SudanSDN_H_UNDP</vt:lpstr>
      <vt:lpstr>SudanSDN_M_MOH</vt:lpstr>
      <vt:lpstr>SudanSDN_T_UNDP</vt:lpstr>
      <vt:lpstr>Suriname</vt:lpstr>
      <vt:lpstr>SurinameSUR_C_MOH</vt:lpstr>
      <vt:lpstr>SurinameSUR_M_MoH</vt:lpstr>
      <vt:lpstr>Tajikistan</vt:lpstr>
      <vt:lpstr>TajikistanTJK_C_UNDP</vt:lpstr>
      <vt:lpstr>Tanzania_United_Republic</vt:lpstr>
      <vt:lpstr>Tanzania_United_RepublicTZA_C_Amref</vt:lpstr>
      <vt:lpstr>Tanzania_United_RepublicTZA_H_MOF</vt:lpstr>
      <vt:lpstr>Tanzania_United_RepublicTZA_M_MOFP</vt:lpstr>
      <vt:lpstr>Tanzania_United_RepublicTZA_T_MOF</vt:lpstr>
      <vt:lpstr>Thailand</vt:lpstr>
      <vt:lpstr>ThailandTHA_C_DDC</vt:lpstr>
      <vt:lpstr>ThailandTHA_C_RTF</vt:lpstr>
      <vt:lpstr>Timor_Leste</vt:lpstr>
      <vt:lpstr>Timor_LesteTLS_H_MOH</vt:lpstr>
      <vt:lpstr>Timor_LesteTLS_M_MOH</vt:lpstr>
      <vt:lpstr>Timor_LesteTLS_T_MOH</vt:lpstr>
      <vt:lpstr>Togo</vt:lpstr>
      <vt:lpstr>TogoTGO_H_PMT</vt:lpstr>
      <vt:lpstr>TogoTGO_M_PMT</vt:lpstr>
      <vt:lpstr>TogoTGO_T_PMT</vt:lpstr>
      <vt:lpstr>TrueNat_for_C19RM</vt:lpstr>
      <vt:lpstr>TrueNat_for_C19RMTruelab_Uno_Dx</vt:lpstr>
      <vt:lpstr>TrueNat_for_C19RMTrueprep</vt:lpstr>
      <vt:lpstr>Tunisia</vt:lpstr>
      <vt:lpstr>TunisiaTUN_H_ONFP</vt:lpstr>
      <vt:lpstr>Turkmenistan</vt:lpstr>
      <vt:lpstr>TurkmenistanTKM_T_UNDP</vt:lpstr>
      <vt:lpstr>Uganda</vt:lpstr>
      <vt:lpstr>UgandaUGA_C_TASO</vt:lpstr>
      <vt:lpstr>UgandaUGA_H_MoFPED</vt:lpstr>
      <vt:lpstr>UgandaUGA_M_MoFPED</vt:lpstr>
      <vt:lpstr>UgandaUGA_M_TASO</vt:lpstr>
      <vt:lpstr>UgandaUGA_T_MoFPED</vt:lpstr>
      <vt:lpstr>Ukraine</vt:lpstr>
      <vt:lpstr>UkraineUKR_C_AUA</vt:lpstr>
      <vt:lpstr>UkraineUKR_C_AUN</vt:lpstr>
      <vt:lpstr>UkraineUKR_C_PHC</vt:lpstr>
      <vt:lpstr>Uzbekistan</vt:lpstr>
      <vt:lpstr>UzbekistanUZB_C_RAC</vt:lpstr>
      <vt:lpstr>Venezuela</vt:lpstr>
      <vt:lpstr>VenezuelaVEN_M_UNDP</vt:lpstr>
      <vt:lpstr>Viet_Nam</vt:lpstr>
      <vt:lpstr>Viet_NamVNM_H_VAAC</vt:lpstr>
      <vt:lpstr>Viet_NamVNM_H_VUSTA</vt:lpstr>
      <vt:lpstr>Viet_NamVNM_T_NTP</vt:lpstr>
      <vt:lpstr>Waste_management_for_C19RM</vt:lpstr>
      <vt:lpstr>Waste_management_for_C19RMWaste_management_Autoclave</vt:lpstr>
      <vt:lpstr>Waste_management_for_C19RMWaste_management_Incinerator_general_waste</vt:lpstr>
      <vt:lpstr>Waste_management_for_C19RMWaste_management_Incinerator_medical_waste</vt:lpstr>
      <vt:lpstr>Waste_management_for_C19RMWaste_management_Other_equipment</vt:lpstr>
      <vt:lpstr>Waste_management_for_C19RMWaste_management_Service_Contracts</vt:lpstr>
      <vt:lpstr>Waste_management_for_C19RMWaste_management_supplies_Consumables</vt:lpstr>
      <vt:lpstr>Waste_management_for_C19RMWaste_management_supplies_Reagents</vt:lpstr>
      <vt:lpstr>Western_Asia</vt:lpstr>
      <vt:lpstr>Western_AsiaQSF_Z_IOM</vt:lpstr>
      <vt:lpstr>World</vt:lpstr>
      <vt:lpstr>WorldQMZ_H_AFAO</vt:lpstr>
      <vt:lpstr>WorldQMZ_H_AUA</vt:lpstr>
      <vt:lpstr>WorldQMZ_H_FA</vt:lpstr>
      <vt:lpstr>WorldQMZ_T_PAS</vt:lpstr>
      <vt:lpstr>WorldQSA_H_SCF</vt:lpstr>
      <vt:lpstr>Zambia</vt:lpstr>
      <vt:lpstr>ZambiaZMB_C_CHAZ</vt:lpstr>
      <vt:lpstr>ZambiaZMB_C_MOH</vt:lpstr>
      <vt:lpstr>ZambiaZMB_M_CHAZ</vt:lpstr>
      <vt:lpstr>ZambiaZMB_M_MOH</vt:lpstr>
      <vt:lpstr>Zanzibar</vt:lpstr>
      <vt:lpstr>ZanzibarQNB_C_MOH</vt:lpstr>
      <vt:lpstr>ZanzibarQNB_M_MoH</vt:lpstr>
      <vt:lpstr>Zimbabwe</vt:lpstr>
      <vt:lpstr>ZimbabweZWE_H_UNDP</vt:lpstr>
      <vt:lpstr>ZimbabweZWE_M_MOHCC</vt:lpstr>
      <vt:lpstr>ZimbabweZWE_T_MOHCC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2021-05-26T16:13:52Z</dcterms:created>
  <dcterms:modified xsi:type="dcterms:W3CDTF">2025-01-15T14:21:10Z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0x010100A3C9E72D235CF740A41325A803E1FEBF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