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tgf-my.sharepoint.com/personal/ana_barrios_theglobalfund_org/Documents/Desktop/2022/MAY/"/>
    </mc:Choice>
  </mc:AlternateContent>
  <xr:revisionPtr revIDLastSave="24" documentId="13_ncr:1_{00D271D3-48B0-4C6C-B44B-513216B74709}" xr6:coauthVersionLast="47" xr6:coauthVersionMax="47" xr10:uidLastSave="{8BF1B7BE-F23F-4F03-B7E2-EE0B90C37063}"/>
  <bookViews>
    <workbookView xWindow="-120" yWindow="-120" windowWidth="29040" windowHeight="15840" xr2:uid="{00000000-000D-0000-FFFF-FFFF00000000}"/>
  </bookViews>
  <sheets>
    <sheet name="Budget Revisions" sheetId="2" r:id="rId1"/>
    <sheet name="Elegibility" sheetId="1" r:id="rId2"/>
    <sheet name="Expenditure coverage" sheetId="3" r:id="rId3"/>
    <sheet name="Financial Risk" sheetId="4" r:id="rId4"/>
    <sheet name="Sheet2" sheetId="5" r:id="rId5"/>
  </sheets>
  <externalReferences>
    <externalReference r:id="rId6"/>
  </externalReferences>
  <calcPr calcId="191029"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41" i="1" l="1"/>
  <c r="J42" i="1"/>
  <c r="J40" i="1"/>
  <c r="J29" i="1"/>
  <c r="J30" i="1"/>
  <c r="J31" i="1"/>
  <c r="J32" i="1"/>
  <c r="J33" i="1"/>
  <c r="J34" i="1"/>
  <c r="J35" i="1"/>
  <c r="J28" i="1"/>
  <c r="J12" i="1"/>
  <c r="J13" i="1"/>
  <c r="J14" i="1"/>
  <c r="J15" i="1"/>
  <c r="J16" i="1"/>
  <c r="J17" i="1"/>
  <c r="J18" i="1"/>
  <c r="J19" i="1"/>
  <c r="J20" i="1"/>
  <c r="J21" i="1"/>
  <c r="J22" i="1"/>
  <c r="J23" i="1"/>
  <c r="J11" i="1"/>
  <c r="J24" i="1" l="1"/>
  <c r="K39" i="1" l="1"/>
  <c r="D77" i="2"/>
  <c r="E77" i="2" s="1"/>
  <c r="D78" i="2"/>
  <c r="E78" i="2" s="1"/>
  <c r="D79" i="2"/>
  <c r="E79" i="2" s="1"/>
  <c r="D80" i="2"/>
  <c r="E80" i="2"/>
  <c r="D81" i="2"/>
  <c r="E81" i="2" s="1"/>
  <c r="D82" i="2"/>
  <c r="E82" i="2"/>
  <c r="D83" i="2"/>
  <c r="E83" i="2" s="1"/>
  <c r="D84" i="2"/>
  <c r="E84" i="2" s="1"/>
  <c r="D85" i="2"/>
  <c r="E85" i="2" s="1"/>
  <c r="D86" i="2"/>
  <c r="E86" i="2"/>
  <c r="D87" i="2"/>
  <c r="E87" i="2"/>
  <c r="D88" i="2"/>
  <c r="E88" i="2" s="1"/>
  <c r="D89" i="2"/>
  <c r="E89" i="2" s="1"/>
  <c r="D90" i="2"/>
  <c r="E90" i="2"/>
  <c r="D76" i="2"/>
  <c r="E76" i="2" s="1"/>
  <c r="E33" i="2"/>
  <c r="H33" i="2"/>
  <c r="E34" i="2"/>
  <c r="H34" i="2"/>
  <c r="E35" i="2"/>
  <c r="H35" i="2"/>
  <c r="E36" i="2"/>
  <c r="H36" i="2"/>
  <c r="E37" i="2"/>
  <c r="H37" i="2"/>
  <c r="E38" i="2"/>
  <c r="H38" i="2"/>
  <c r="E39" i="2"/>
  <c r="H39" i="2"/>
  <c r="E40" i="2"/>
  <c r="H40" i="2"/>
  <c r="E41" i="2"/>
  <c r="H41" i="2"/>
  <c r="E42" i="2"/>
  <c r="H42" i="2"/>
  <c r="E43" i="2"/>
  <c r="H43" i="2"/>
  <c r="E44" i="2"/>
  <c r="H44" i="2"/>
  <c r="E45" i="2"/>
  <c r="H45" i="2"/>
  <c r="E46" i="2"/>
  <c r="H46" i="2"/>
  <c r="E47" i="2"/>
  <c r="H47" i="2"/>
  <c r="E48" i="2"/>
  <c r="H48" i="2"/>
  <c r="E49" i="2"/>
  <c r="H49" i="2"/>
  <c r="E50" i="2"/>
  <c r="H50" i="2"/>
  <c r="E51" i="2"/>
  <c r="H51" i="2"/>
  <c r="E52" i="2"/>
  <c r="H52" i="2"/>
  <c r="E53" i="2"/>
  <c r="H53" i="2"/>
  <c r="E54" i="2"/>
  <c r="H54" i="2"/>
  <c r="E55" i="2"/>
  <c r="H55" i="2"/>
  <c r="E56" i="2"/>
  <c r="H56" i="2"/>
  <c r="E57" i="2"/>
  <c r="H57" i="2"/>
  <c r="E58" i="2"/>
  <c r="H58" i="2"/>
  <c r="E59" i="2"/>
  <c r="H59" i="2"/>
  <c r="E60" i="2"/>
  <c r="H60" i="2"/>
  <c r="E61" i="2"/>
  <c r="H61" i="2"/>
  <c r="E62" i="2"/>
  <c r="H62" i="2"/>
  <c r="E63" i="2"/>
  <c r="H63" i="2"/>
  <c r="E64" i="2"/>
  <c r="H64" i="2"/>
  <c r="E65" i="2"/>
  <c r="H65" i="2"/>
  <c r="E66" i="2"/>
  <c r="H66" i="2"/>
  <c r="E67" i="2"/>
  <c r="H67" i="2"/>
  <c r="E68" i="2"/>
  <c r="H68" i="2"/>
  <c r="E69" i="2"/>
  <c r="H69" i="2"/>
  <c r="H32" i="2"/>
  <c r="D75" i="2"/>
  <c r="E75" i="2" s="1"/>
  <c r="H91" i="2" s="1"/>
  <c r="H14" i="2"/>
  <c r="H15" i="2"/>
  <c r="H16" i="2"/>
  <c r="H17" i="2"/>
  <c r="H18" i="2"/>
  <c r="H19" i="2"/>
  <c r="H20" i="2"/>
  <c r="H21" i="2"/>
  <c r="H22" i="2"/>
  <c r="H23" i="2"/>
  <c r="H24" i="2"/>
  <c r="H25" i="2"/>
  <c r="P15" i="5"/>
  <c r="Q15" i="5" s="1"/>
  <c r="O15" i="5"/>
  <c r="D18" i="3" l="1"/>
  <c r="E27" i="1"/>
  <c r="E39" i="1" s="1"/>
  <c r="D3" i="3"/>
  <c r="D13" i="2" l="1"/>
  <c r="E41" i="1" l="1"/>
  <c r="E42" i="1"/>
  <c r="E40" i="1"/>
  <c r="E12" i="1"/>
  <c r="E13" i="1"/>
  <c r="E14" i="1"/>
  <c r="E15" i="1"/>
  <c r="E16" i="1"/>
  <c r="E17" i="1"/>
  <c r="E18" i="1"/>
  <c r="E19" i="1"/>
  <c r="E20" i="1"/>
  <c r="E21" i="1"/>
  <c r="E22" i="1"/>
  <c r="E23" i="1"/>
  <c r="C26" i="2" l="1"/>
  <c r="D26" i="2"/>
  <c r="B26" i="2"/>
  <c r="B91" i="2"/>
  <c r="C91" i="2"/>
  <c r="A70" i="2"/>
  <c r="A91" i="2" s="1"/>
  <c r="E35" i="1"/>
  <c r="K35" i="1" s="1"/>
  <c r="E34" i="1"/>
  <c r="K34" i="1" s="1"/>
  <c r="E33" i="1"/>
  <c r="K33" i="1" s="1"/>
  <c r="E32" i="1"/>
  <c r="K32" i="1" s="1"/>
  <c r="E31" i="1"/>
  <c r="K31" i="1" s="1"/>
  <c r="E30" i="1"/>
  <c r="K30" i="1" s="1"/>
  <c r="D32" i="2"/>
  <c r="D31" i="2"/>
  <c r="E31" i="2" s="1"/>
  <c r="G31" i="2" s="1"/>
  <c r="H31" i="2" s="1"/>
  <c r="E25" i="2"/>
  <c r="E24" i="2"/>
  <c r="E23" i="2"/>
  <c r="E22" i="2"/>
  <c r="E21" i="2"/>
  <c r="E20" i="2"/>
  <c r="E19" i="2"/>
  <c r="E18" i="2"/>
  <c r="E17" i="2"/>
  <c r="E16" i="2"/>
  <c r="E15" i="2"/>
  <c r="E14" i="2"/>
  <c r="E13" i="2"/>
  <c r="G13" i="2" s="1"/>
  <c r="H13" i="2" s="1"/>
  <c r="I43" i="1"/>
  <c r="H43" i="1"/>
  <c r="G43" i="1"/>
  <c r="F43" i="1"/>
  <c r="E43" i="1"/>
  <c r="K42" i="1"/>
  <c r="K41" i="1"/>
  <c r="K40" i="1"/>
  <c r="J39" i="1"/>
  <c r="I36" i="1"/>
  <c r="H36" i="1"/>
  <c r="G36" i="1"/>
  <c r="F36" i="1"/>
  <c r="A43" i="1"/>
  <c r="M39" i="1"/>
  <c r="L39" i="1"/>
  <c r="I39" i="1"/>
  <c r="H39" i="1"/>
  <c r="G39" i="1"/>
  <c r="F39" i="1"/>
  <c r="I24" i="1"/>
  <c r="H24" i="1"/>
  <c r="G24" i="1"/>
  <c r="F24" i="1"/>
  <c r="K23" i="1"/>
  <c r="K22" i="1"/>
  <c r="K21" i="1"/>
  <c r="K20" i="1"/>
  <c r="K19" i="1"/>
  <c r="K18" i="1"/>
  <c r="K17" i="1"/>
  <c r="K16" i="1"/>
  <c r="K15" i="1"/>
  <c r="K14" i="1"/>
  <c r="K13" i="1"/>
  <c r="K12" i="1"/>
  <c r="E29" i="1" l="1"/>
  <c r="E32" i="2"/>
  <c r="E11" i="1"/>
  <c r="H26" i="2"/>
  <c r="E28" i="1"/>
  <c r="D91" i="2"/>
  <c r="E91" i="2" s="1"/>
  <c r="K24" i="1"/>
  <c r="K11" i="1"/>
  <c r="K29" i="1"/>
  <c r="E24" i="1"/>
  <c r="J43" i="1"/>
  <c r="K43" i="1" s="1"/>
  <c r="E36" i="1" l="1"/>
  <c r="K28" i="1" l="1"/>
  <c r="J36" i="1"/>
  <c r="K36" i="1" s="1"/>
  <c r="B70" i="2"/>
  <c r="H70" i="2"/>
  <c r="D70" i="2"/>
  <c r="E70" i="2"/>
  <c r="C7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Rivero Martinez</author>
  </authors>
  <commentList>
    <comment ref="E10" authorId="0" shapeId="0" xr:uid="{00000000-0006-0000-0000-000001000000}">
      <text>
        <r>
          <rPr>
            <b/>
            <sz val="9"/>
            <color indexed="81"/>
            <rFont val="Tahoma"/>
            <family val="2"/>
          </rPr>
          <t>Información de la pestaña "Cambios presupuestarios"</t>
        </r>
      </text>
    </comment>
    <comment ref="E27" authorId="0" shapeId="0" xr:uid="{00000000-0006-0000-0000-000002000000}">
      <text>
        <r>
          <rPr>
            <b/>
            <sz val="9"/>
            <color indexed="81"/>
            <rFont val="Tahoma"/>
            <family val="2"/>
          </rPr>
          <t>Información de la pestaña "Cambios presupuestarios"</t>
        </r>
      </text>
    </comment>
    <comment ref="E39" authorId="0" shapeId="0" xr:uid="{00000000-0006-0000-0000-000003000000}">
      <text>
        <r>
          <rPr>
            <b/>
            <sz val="9"/>
            <color indexed="81"/>
            <rFont val="Tahoma"/>
            <family val="2"/>
          </rPr>
          <t>Información de la pestaña "Cambios presupuestarios"</t>
        </r>
      </text>
    </comment>
  </commentList>
</comments>
</file>

<file path=xl/sharedStrings.xml><?xml version="1.0" encoding="utf-8"?>
<sst xmlns="http://schemas.openxmlformats.org/spreadsheetml/2006/main" count="184" uniqueCount="170">
  <si>
    <r>
      <rPr>
        <b/>
        <sz val="12"/>
        <rFont val="Georgia"/>
        <family val="1"/>
      </rPr>
      <t>A- DESGLOSE POR AGRUPACIÓN DE COSTOS O INSUMO DE COSTOS</t>
    </r>
  </si>
  <si>
    <r>
      <rPr>
        <b/>
        <sz val="12"/>
        <color theme="1"/>
        <rFont val="Georgia"/>
        <family val="1"/>
      </rPr>
      <t>Período actual de notificación</t>
    </r>
  </si>
  <si>
    <r>
      <rPr>
        <b/>
        <sz val="12"/>
        <color theme="1"/>
        <rFont val="Georgia"/>
        <family val="1"/>
      </rPr>
      <t>Dimensión de cálculo de costos (agrupación de costos)</t>
    </r>
  </si>
  <si>
    <r>
      <rPr>
        <b/>
        <sz val="12"/>
        <rFont val="Georgia"/>
        <family val="1"/>
      </rPr>
      <t>Presupuesto para el período de notificación</t>
    </r>
  </si>
  <si>
    <r>
      <rPr>
        <b/>
        <sz val="12"/>
        <rFont val="Georgia"/>
        <family val="1"/>
      </rPr>
      <t>Gasto total real*</t>
    </r>
  </si>
  <si>
    <r>
      <rPr>
        <b/>
        <sz val="12"/>
        <rFont val="Georgia"/>
        <family val="1"/>
      </rPr>
      <t>Gastos no justificados</t>
    </r>
  </si>
  <si>
    <r>
      <rPr>
        <b/>
        <sz val="12"/>
        <rFont val="Georgia"/>
        <family val="1"/>
      </rPr>
      <t>Gastos incurridos fuera del alcance o del período de la subvención</t>
    </r>
  </si>
  <si>
    <r>
      <rPr>
        <b/>
        <sz val="12"/>
        <rFont val="Georgia"/>
        <family val="1"/>
      </rPr>
      <t>Gastos comprometidos por prácticas prohibidas</t>
    </r>
  </si>
  <si>
    <r>
      <rPr>
        <b/>
        <sz val="12"/>
        <rFont val="Georgia"/>
        <family val="1"/>
      </rPr>
      <t>Gastos relativos a otros tipos de incumplimiento o a la gestión indebida de fondos de las subvenciones (o de bienes o servicios adquiridos con estos fondos)</t>
    </r>
  </si>
  <si>
    <r>
      <rPr>
        <b/>
        <sz val="12"/>
        <rFont val="Georgia"/>
        <family val="1"/>
      </rPr>
      <t>% de gastos comunicados</t>
    </r>
  </si>
  <si>
    <r>
      <rPr>
        <b/>
        <sz val="12"/>
        <rFont val="Georgia"/>
        <family val="1"/>
      </rPr>
      <t>Notas sobre gastos no elegibles del RP</t>
    </r>
  </si>
  <si>
    <r>
      <rPr>
        <b/>
        <sz val="12"/>
        <rFont val="Georgia"/>
        <family val="1"/>
      </rPr>
      <t>Notas sobre gastos no elegibles de auditores</t>
    </r>
  </si>
  <si>
    <r>
      <rPr>
        <sz val="12"/>
        <rFont val="Georgia"/>
        <family val="1"/>
      </rPr>
      <t>1. Recursos Humanos (RH)</t>
    </r>
  </si>
  <si>
    <r>
      <rPr>
        <sz val="12"/>
        <rFont val="Georgia"/>
        <family val="1"/>
      </rPr>
      <t>2. Gastos de viaje (TRC)</t>
    </r>
  </si>
  <si>
    <r>
      <rPr>
        <sz val="12"/>
        <rFont val="Georgia"/>
        <family val="1"/>
      </rPr>
      <t>3. Servicios profesionales externos (EPS)</t>
    </r>
  </si>
  <si>
    <r>
      <rPr>
        <sz val="12"/>
        <rFont val="Georgia"/>
        <family val="1"/>
      </rPr>
      <t>4. Productos sanitarios: productos farmacéuticos (HPPP)</t>
    </r>
  </si>
  <si>
    <r>
      <rPr>
        <sz val="12"/>
        <rFont val="Georgia"/>
        <family val="1"/>
      </rPr>
      <t>5. Productos sanitarios: productos no farmacéuticos (HPNP)</t>
    </r>
  </si>
  <si>
    <r>
      <rPr>
        <sz val="12"/>
        <rFont val="Georgia"/>
        <family val="1"/>
      </rPr>
      <t>6. Productos sanitarios: equipamiento (HPE)</t>
    </r>
  </si>
  <si>
    <r>
      <rPr>
        <sz val="12"/>
        <rFont val="Georgia"/>
        <family val="1"/>
      </rPr>
      <t>7. Costos de gestión de la cadena de adquisiciones y suministros (PSM)</t>
    </r>
  </si>
  <si>
    <r>
      <rPr>
        <sz val="12"/>
        <rFont val="Georgia"/>
        <family val="1"/>
      </rPr>
      <t>8. Infraestructura (INF)</t>
    </r>
  </si>
  <si>
    <r>
      <rPr>
        <sz val="12"/>
        <rFont val="Georgia"/>
        <family val="1"/>
      </rPr>
      <t>9. Equipamiento no sanitario (NHP)</t>
    </r>
  </si>
  <si>
    <r>
      <rPr>
        <sz val="12"/>
        <rFont val="Georgia"/>
        <family val="1"/>
      </rPr>
      <t>10. Materiales de comunicación y publicaciones (CMP)</t>
    </r>
  </si>
  <si>
    <r>
      <rPr>
        <sz val="12"/>
        <rFont val="Georgia"/>
        <family val="1"/>
      </rPr>
      <t>11. Costos de administración de programas (PA)</t>
    </r>
  </si>
  <si>
    <r>
      <rPr>
        <sz val="12"/>
        <rFont val="Georgia"/>
        <family val="1"/>
      </rPr>
      <t>12. Apoyo económico a los clientes y los grupos de población destinatarios (LSCTP)</t>
    </r>
  </si>
  <si>
    <r>
      <rPr>
        <sz val="12"/>
        <rFont val="Georgia"/>
        <family val="1"/>
      </rPr>
      <t>13. Pago por resultados (PFR)</t>
    </r>
  </si>
  <si>
    <r>
      <rPr>
        <b/>
        <sz val="12"/>
        <rFont val="Georgia"/>
        <family val="1"/>
      </rPr>
      <t>Usos totales de los fondos de subvención (salida de efectivo)</t>
    </r>
  </si>
  <si>
    <r>
      <rPr>
        <b/>
        <sz val="12"/>
        <rFont val="Georgia"/>
        <family val="1"/>
      </rPr>
      <t>B. DESGLOSE POR INTERVENCIONES</t>
    </r>
  </si>
  <si>
    <r>
      <rPr>
        <b/>
        <sz val="12"/>
        <color theme="1"/>
        <rFont val="Georgia"/>
        <family val="1"/>
      </rPr>
      <t>Enfoque modular - Módulos</t>
    </r>
  </si>
  <si>
    <r>
      <rPr>
        <b/>
        <sz val="12"/>
        <color theme="1"/>
        <rFont val="Georgia"/>
        <family val="1"/>
      </rPr>
      <t>Enfoque modular - Intervenciones</t>
    </r>
  </si>
  <si>
    <r>
      <rPr>
        <b/>
        <sz val="12"/>
        <rFont val="Georgia"/>
        <family val="1"/>
      </rPr>
      <t>Gasto real</t>
    </r>
  </si>
  <si>
    <r>
      <rPr>
        <b/>
        <sz val="12"/>
        <rFont val="Georgia"/>
        <family val="1"/>
      </rPr>
      <t>%</t>
    </r>
  </si>
  <si>
    <r>
      <rPr>
        <b/>
        <sz val="12"/>
        <rFont val="Georgia"/>
        <family val="1"/>
      </rPr>
      <t>C. DESGLOSE POR ENTIDAD EJECUTORA</t>
    </r>
  </si>
  <si>
    <r>
      <rPr>
        <b/>
        <sz val="12"/>
        <color theme="1"/>
        <rFont val="Georgia"/>
        <family val="1"/>
      </rPr>
      <t>Entidad ejecutora</t>
    </r>
  </si>
  <si>
    <r>
      <rPr>
        <b/>
        <sz val="12"/>
        <color theme="1"/>
        <rFont val="Georgia"/>
        <family val="1"/>
      </rPr>
      <t>Tipo de entidad ejecutora</t>
    </r>
  </si>
  <si>
    <r>
      <rPr>
        <b/>
        <sz val="12"/>
        <rFont val="Georgia"/>
        <family val="1"/>
      </rPr>
      <t>Gasto real*</t>
    </r>
  </si>
  <si>
    <r>
      <rPr>
        <b/>
        <sz val="12"/>
        <rFont val="Georgia"/>
        <family val="1"/>
      </rPr>
      <t>Sobrecostos no autorizados por el Fondo Mundial</t>
    </r>
  </si>
  <si>
    <r>
      <rPr>
        <b/>
        <sz val="12"/>
        <rFont val="Georgia"/>
        <family val="1"/>
      </rPr>
      <t xml:space="preserve">Notas sobre sobrecostos </t>
    </r>
  </si>
  <si>
    <r>
      <rPr>
        <b/>
        <sz val="12"/>
        <color rgb="FFFF0000"/>
        <rFont val="Georgia"/>
        <family val="1"/>
      </rPr>
      <t>Intervención</t>
    </r>
    <r>
      <rPr>
        <b/>
        <sz val="12"/>
        <color theme="1"/>
        <rFont val="Georgia"/>
        <family val="1"/>
      </rPr>
      <t xml:space="preserve"> (DEBE COMPLETARSE SEGÚN LA INFORMACION DEL ARCHIVO EXCEL DEL PRESUPUESTO DETALLADO)</t>
    </r>
  </si>
  <si>
    <r>
      <rPr>
        <b/>
        <sz val="12"/>
        <color theme="1"/>
        <rFont val="Georgia"/>
        <family val="1"/>
      </rPr>
      <t xml:space="preserve">Hasta: </t>
    </r>
  </si>
  <si>
    <r>
      <rPr>
        <b/>
        <sz val="12"/>
        <color theme="1"/>
        <rFont val="Georgia"/>
        <family val="1"/>
      </rPr>
      <t>Desde:</t>
    </r>
  </si>
  <si>
    <r>
      <rPr>
        <b/>
        <sz val="12"/>
        <rFont val="Georgia"/>
        <family val="1"/>
      </rPr>
      <t xml:space="preserve">Gastos no conformes </t>
    </r>
  </si>
  <si>
    <r>
      <rPr>
        <b/>
        <sz val="11"/>
        <color theme="1"/>
        <rFont val="Calibri"/>
        <family val="2"/>
        <scheme val="minor"/>
      </rPr>
      <t>Confirmación de la subvención</t>
    </r>
    <r>
      <rPr>
        <sz val="11"/>
        <color theme="1"/>
        <rFont val="Calibri"/>
        <family val="2"/>
        <scheme val="minor"/>
      </rPr>
      <t xml:space="preserve">
2.2 Programa.  Los detalles y actividades del programa, así como las disposiciones de aplicación relacionadas, se estipulan en el anexo I (Descripción integrada de la subvención).  </t>
    </r>
    <r>
      <rPr>
        <b/>
        <sz val="11"/>
        <color theme="1"/>
        <rFont val="Calibri"/>
        <family val="2"/>
        <scheme val="minor"/>
      </rPr>
      <t>El beneficiario ejecutará el programa de conformidad con el presupuesto detallado del programa acordado con el Fondo Mundial</t>
    </r>
    <r>
      <rPr>
        <sz val="11"/>
        <color theme="1"/>
        <rFont val="Calibri"/>
        <family val="2"/>
        <scheme val="minor"/>
      </rPr>
      <t xml:space="preserve"> y tomará todas las medidas necesarias para </t>
    </r>
    <r>
      <rPr>
        <b/>
        <sz val="11"/>
        <color theme="1"/>
        <rFont val="Calibri"/>
        <family val="2"/>
        <scheme val="minor"/>
      </rPr>
      <t>cumplir con 1) las Directrices del Fondo Mundial para la elaboración de presupuestos de subvenciones (2017, con sus posibles modificaciones), 2) la Guía de productos sanitarios (2017, con sus posibles modificaciones), y 3) cualquier otra política, procedimiento, reglamento o directriz que el Fondo Mundial pudiera comunicar por escrito al beneficiario.</t>
    </r>
    <r>
      <rPr>
        <sz val="11"/>
        <color theme="1"/>
        <rFont val="Calibri"/>
        <family val="2"/>
        <scheme val="minor"/>
      </rPr>
      <t xml:space="preserve">
</t>
    </r>
    <r>
      <rPr>
        <b/>
        <sz val="11"/>
        <color theme="1"/>
        <rFont val="Calibri"/>
        <family val="2"/>
        <scheme val="minor"/>
      </rPr>
      <t xml:space="preserve">Directrices para la preparación de presupuestos </t>
    </r>
    <r>
      <rPr>
        <sz val="11"/>
        <color theme="1"/>
        <rFont val="Calibri"/>
        <family val="2"/>
        <scheme val="minor"/>
      </rPr>
      <t xml:space="preserve">
</t>
    </r>
    <r>
      <rPr>
        <b/>
        <sz val="11"/>
        <color theme="1"/>
        <rFont val="Calibri"/>
        <family val="2"/>
        <scheme val="minor"/>
      </rPr>
      <t>Sección 5.2 Elegibilidad de los gastos de subvención</t>
    </r>
    <r>
      <rPr>
        <sz val="11"/>
        <color theme="1"/>
        <rFont val="Calibri"/>
        <family val="2"/>
        <scheme val="minor"/>
      </rPr>
      <t xml:space="preserve">
192. Son gastos conformes aquellos en los que se ha incurrido con arreglo a los términos del correspondiente acuerdo de subvención, incluidos los términos de estas directrices, y han sido validados por la Secretaría del Fondo Mundial o sus proveedores de garantías basándose en una adecuada justificación documental. También pueden ser aquellos gastos que el Fondo Mundial ha aprobado previamente por escrito.
193. Los gastos no conformes son los gastos en los que se ha incurrido que no se ajustan a lo establecido en el acuerdo de subvención firmado o en los procedimientos financieros o de adquisición pertinentes de la entidad ejecutora o la subvención. Los gastos no conformes pueden incluir:
• Gastos no justificados
• Gastos incurridos fuera del alcance o del período de la subvención
• Gastos comprometidos por prácticas prohibidas
• Gastos relativos a otros tipos de incumplimiento o a la gestión indebida de fondos de las subvenciones (o de bienes o servicios adquiridos con estos fondos)</t>
    </r>
  </si>
  <si>
    <r>
      <rPr>
        <b/>
        <sz val="12"/>
        <rFont val="Georgia"/>
        <family val="1"/>
      </rPr>
      <t>Exceso no autorizado</t>
    </r>
  </si>
  <si>
    <r>
      <rPr>
        <b/>
        <sz val="12"/>
        <rFont val="Georgia"/>
        <family val="1"/>
      </rPr>
      <t>Sobrecostos autorizados por las directrices para la elaboración de presupuestos%</t>
    </r>
  </si>
  <si>
    <r>
      <rPr>
        <b/>
        <sz val="10"/>
        <color rgb="FF000000"/>
        <rFont val="Arial"/>
        <family val="2"/>
      </rPr>
      <t>Por agrupación de costos</t>
    </r>
  </si>
  <si>
    <r>
      <rPr>
        <b/>
        <sz val="10"/>
        <color rgb="FF000000"/>
        <rFont val="Arial"/>
        <family val="2"/>
      </rPr>
      <t xml:space="preserve">Monto de gastos del período en curso </t>
    </r>
  </si>
  <si>
    <r>
      <rPr>
        <b/>
        <sz val="10"/>
        <color rgb="FF000000"/>
        <rFont val="Arial"/>
        <family val="2"/>
      </rPr>
      <t>Monto cubierto por la muestra</t>
    </r>
  </si>
  <si>
    <r>
      <rPr>
        <i/>
        <sz val="11"/>
        <color rgb="FF000000"/>
        <rFont val="Arial"/>
        <family val="2"/>
      </rPr>
      <t>Metodología de selección de la muestra</t>
    </r>
  </si>
  <si>
    <r>
      <rPr>
        <sz val="10"/>
        <color rgb="FF000000"/>
        <rFont val="Arial"/>
        <family val="2"/>
      </rPr>
      <t>1.0 Recursos Humanos (HR)</t>
    </r>
  </si>
  <si>
    <r>
      <rPr>
        <sz val="10"/>
        <color rgb="FF000000"/>
        <rFont val="Arial"/>
        <family val="2"/>
      </rPr>
      <t>2.0 Gastos de viaje (TRC)</t>
    </r>
  </si>
  <si>
    <r>
      <rPr>
        <sz val="10"/>
        <color rgb="FF000000"/>
        <rFont val="Arial"/>
        <family val="2"/>
      </rPr>
      <t>3.0 Servicios profesionales externos (EPS)</t>
    </r>
  </si>
  <si>
    <r>
      <rPr>
        <sz val="10"/>
        <color rgb="FF000000"/>
        <rFont val="Arial"/>
        <family val="2"/>
      </rPr>
      <t>4.0 Productos sanitarios: productos farmacéuticos (HPPP)</t>
    </r>
  </si>
  <si>
    <r>
      <rPr>
        <sz val="10"/>
        <color rgb="FF000000"/>
        <rFont val="Arial"/>
        <family val="2"/>
      </rPr>
      <t>5.0 Productos sanitarios: productos no farmacéuticos (HPNP)</t>
    </r>
  </si>
  <si>
    <r>
      <rPr>
        <sz val="10"/>
        <color rgb="FF000000"/>
        <rFont val="Arial"/>
        <family val="2"/>
      </rPr>
      <t>6.0 Productos sanitarios: equipamiento (HPE)</t>
    </r>
  </si>
  <si>
    <r>
      <rPr>
        <sz val="10"/>
        <color rgb="FF000000"/>
        <rFont val="Arial"/>
        <family val="2"/>
      </rPr>
      <t>7.0 Costos de gestión de la cadena de adquisiciones y suministros (PSM)</t>
    </r>
  </si>
  <si>
    <r>
      <rPr>
        <sz val="10"/>
        <color rgb="FF000000"/>
        <rFont val="Arial"/>
        <family val="2"/>
      </rPr>
      <t>8.0 Infraestructura (INF)</t>
    </r>
  </si>
  <si>
    <r>
      <rPr>
        <sz val="10"/>
        <color rgb="FF000000"/>
        <rFont val="Arial"/>
        <family val="2"/>
      </rPr>
      <t>9.0 Equipamiento no sanitario (NHP)</t>
    </r>
  </si>
  <si>
    <r>
      <rPr>
        <sz val="10"/>
        <color rgb="FF000000"/>
        <rFont val="Arial"/>
        <family val="2"/>
      </rPr>
      <t>10.0 Materiales de comunicación y publicaciones (CMP)</t>
    </r>
  </si>
  <si>
    <r>
      <rPr>
        <sz val="10"/>
        <color rgb="FF000000"/>
        <rFont val="Arial"/>
        <family val="2"/>
      </rPr>
      <t>11.0 Costos de administración de programas (PA)</t>
    </r>
  </si>
  <si>
    <r>
      <rPr>
        <sz val="10"/>
        <color rgb="FF000000"/>
        <rFont val="Arial"/>
        <family val="2"/>
      </rPr>
      <t>12.0 Apoyo económico a los clientes y los grupos de población destinatarios (LSCTP)</t>
    </r>
  </si>
  <si>
    <r>
      <rPr>
        <sz val="10"/>
        <color rgb="FF000000"/>
        <rFont val="Arial"/>
        <family val="2"/>
      </rPr>
      <t>13.0 Pago por resultados (PFR)</t>
    </r>
  </si>
  <si>
    <r>
      <rPr>
        <b/>
        <sz val="10"/>
        <color rgb="FF000000"/>
        <rFont val="Arial"/>
        <family val="2"/>
      </rPr>
      <t>Por receptores</t>
    </r>
  </si>
  <si>
    <r>
      <rPr>
        <b/>
        <sz val="12"/>
        <rFont val="Georgia"/>
        <family val="1"/>
      </rPr>
      <t xml:space="preserve">B. DESGLOSE POR INTERVENCIONES </t>
    </r>
  </si>
  <si>
    <r>
      <rPr>
        <i/>
        <sz val="11"/>
        <color rgb="FF000000"/>
        <rFont val="Arial"/>
        <family val="2"/>
      </rPr>
      <t xml:space="preserve">Metodología de selección de la muestra </t>
    </r>
    <r>
      <rPr>
        <sz val="11"/>
        <color rgb="FF000000"/>
        <rFont val="Arial"/>
        <family val="2"/>
      </rPr>
      <t xml:space="preserve">
</t>
    </r>
    <r>
      <rPr>
        <i/>
        <sz val="11"/>
        <color rgb="FF000000"/>
        <rFont val="Arial"/>
        <family val="2"/>
      </rPr>
      <t xml:space="preserve">Basada en el control frente a sustancial. </t>
    </r>
    <r>
      <rPr>
        <i/>
        <sz val="11"/>
        <color rgb="FF000000"/>
        <rFont val="Arial"/>
        <family val="2"/>
      </rPr>
      <t xml:space="preserve">Cuando es sustancial, se debe desvelar el tamaño relativo de la población de la muestra analizada. </t>
    </r>
    <r>
      <rPr>
        <i/>
        <sz val="11"/>
        <color rgb="FF000000"/>
        <rFont val="Arial"/>
        <family val="2"/>
      </rPr>
      <t>Cuando está basada en el control, se debe comentar la existencia y efectividad de los sistemas de control.</t>
    </r>
  </si>
  <si>
    <r>
      <rPr>
        <b/>
        <sz val="12"/>
        <rFont val="Georgia"/>
        <family val="1"/>
      </rPr>
      <t>Gastos no conformes totales</t>
    </r>
  </si>
  <si>
    <r>
      <rPr>
        <b/>
        <sz val="12"/>
        <rFont val="Georgia"/>
        <family val="1"/>
      </rPr>
      <t>Sobrecostos acumulados no autorizados por el Fondo Mundial</t>
    </r>
  </si>
  <si>
    <r>
      <rPr>
        <sz val="11"/>
        <color theme="1"/>
        <rFont val="Arial"/>
        <family val="2"/>
      </rPr>
      <t>RP</t>
    </r>
  </si>
  <si>
    <r>
      <rPr>
        <sz val="11"/>
        <color theme="1"/>
        <rFont val="Arial"/>
        <family val="2"/>
      </rPr>
      <t>SR1</t>
    </r>
  </si>
  <si>
    <r>
      <rPr>
        <sz val="11"/>
        <color theme="1"/>
        <rFont val="Arial"/>
        <family val="2"/>
      </rPr>
      <t xml:space="preserve">Flujo de las disposiciones de fondos </t>
    </r>
  </si>
  <si>
    <r>
      <rPr>
        <sz val="11"/>
        <color theme="1"/>
        <rFont val="Arial"/>
        <family val="2"/>
      </rPr>
      <t xml:space="preserve">Fraude financiero, corrupción y robo </t>
    </r>
  </si>
  <si>
    <r>
      <rPr>
        <sz val="11"/>
        <color theme="1"/>
        <rFont val="Arial"/>
        <family val="2"/>
      </rPr>
      <t>Optimización limitada de los recursos</t>
    </r>
  </si>
  <si>
    <r>
      <rPr>
        <sz val="11"/>
        <color theme="1"/>
        <rFont val="Arial"/>
        <family val="2"/>
      </rPr>
      <t>SR2</t>
    </r>
  </si>
  <si>
    <r>
      <rPr>
        <sz val="11"/>
        <color theme="1"/>
        <rFont val="Arial"/>
        <family val="2"/>
      </rPr>
      <t>SR3</t>
    </r>
  </si>
  <si>
    <r>
      <rPr>
        <sz val="11"/>
        <color theme="1"/>
        <rFont val="Arial"/>
        <family val="2"/>
      </rPr>
      <t>SR4</t>
    </r>
  </si>
  <si>
    <r>
      <rPr>
        <sz val="11"/>
        <color theme="1"/>
        <rFont val="Arial"/>
        <family val="2"/>
      </rPr>
      <t xml:space="preserve">Controles internos </t>
    </r>
  </si>
  <si>
    <r>
      <rPr>
        <sz val="11"/>
        <color theme="1"/>
        <rFont val="Arial"/>
        <family val="2"/>
      </rPr>
      <t xml:space="preserve">Comunicación de la información financiera y contable </t>
    </r>
  </si>
  <si>
    <r>
      <rPr>
        <sz val="11"/>
        <color theme="1"/>
        <rFont val="Arial"/>
        <family val="2"/>
      </rPr>
      <t xml:space="preserve">Bajo, moderado, alto, muy alto </t>
    </r>
  </si>
  <si>
    <r>
      <rPr>
        <sz val="11"/>
        <color theme="1"/>
        <rFont val="Arial"/>
        <family val="2"/>
      </rPr>
      <t>Evaluación general del riesgo financiero</t>
    </r>
  </si>
  <si>
    <r>
      <rPr>
        <sz val="11"/>
        <color theme="1"/>
        <rFont val="Arial"/>
        <family val="2"/>
      </rPr>
      <t>Disposiciones de auditoría inadecuadas</t>
    </r>
  </si>
  <si>
    <r>
      <rPr>
        <sz val="11"/>
        <color theme="1"/>
        <rFont val="Calibri"/>
        <family val="2"/>
        <scheme val="minor"/>
      </rPr>
      <t>15. El riesgo del flujo inadecuado de las disposiciones de fondos se define como la posibilidad de que los receptores principales (RP) o subreceptores (SR) no utilicen los fondos presupuestados por el Fondo Mundial dentro de los plazos acordados en el presupuesto de la subvención debido a i) disposiciones de aplicación inadecuadas, ii) obstáculos en el flujo de fondos de los receptores principales a los subreceptores y otros asociados ejecutores, incluidos los beneficiarios, como consecuencia de factores externos y iii) una gestión inadecuada del flujo de caja por parte del Receptor Principal. 16. El riesgo de controles internos inadecuados se define como la posibilidad de que los recursos del Fondo Mundial se utilicen de forma indebida como resultado de la falta de i) un control efectivo y bien diseñado a nivel de la entidad, los procesos o las transacciones, ii) el cumplimiento de las políticas, los procedimientos y la legislación aplicable, y iii) la salvaguarda de los activos del Fondo Mundial. 17. El riesgo de fraude financiero, corrupción y robo se define como la posibilidad de que i) se produzca una apropiación indebida de los activos financiados por el Fondo Mundial (financieros y no financieros), ii) los estados financieros comunicados al Fondo Mundial sean intencionadamente erróneos, y iii) el Fondo Mundial incurra en una pérdida económica como resultado de la participación en prácticas corruptas, fraudulentas, coercitivas, colusorias, obstructivas, blanqueo de capitales y financiamiento del terrorismo, que conjuntamente se denominan como "prácticas prohibidas". 18. El riesgo de comunicación inadecuada de la información financiera y contable se define como la posibilidad de que los registros mantenidos y los informes financieros proporcionados por Receptor Principal y los subreceptores con relación al financiamiento del Fondo Mundial sean incorrectos, incompletos, se retrasen o cuenten con documentos justificativos inadecuados. 19. El riesgo de optimización limitada de los recursos se define como la posibilidad de que los recursos del Fondo Mundial se pierdan como consecuencia de la falta de efectividad y eficiencia, o de que las entidades ejecutoras no elijan las opciones más económicas. 20. El riesgo de disposiciones de auditoría inadecuadas se define como la posibilidad de que las disposiciones de auditoría externas e internas no sean efectivas (diseño y funcionamiento) o adecuadas para proporcionar al Fondo Mundial el nivel de garantía financiera esperado con relación a las medidas de gestión de riesgos de las entidades ejecutoras.</t>
    </r>
  </si>
  <si>
    <r>
      <rPr>
        <sz val="11"/>
        <color theme="1"/>
        <rFont val="Calibri"/>
        <family val="2"/>
        <scheme val="minor"/>
      </rPr>
      <t>https://www.theglobalfund.org/media/7540/financial_financialriskmanagement_guidelines_en.pdf?u=636784020850000000</t>
    </r>
  </si>
  <si>
    <r>
      <rPr>
        <sz val="11"/>
        <color theme="1"/>
        <rFont val="Arial"/>
        <family val="2"/>
      </rPr>
      <t>Subvención</t>
    </r>
  </si>
  <si>
    <r>
      <rPr>
        <b/>
        <sz val="8"/>
        <color rgb="FF000000"/>
        <rFont val="Calibri"/>
        <family val="2"/>
      </rPr>
      <t>Muy alto</t>
    </r>
  </si>
  <si>
    <r>
      <rPr>
        <b/>
        <sz val="8"/>
        <color rgb="FF000000"/>
        <rFont val="Calibri"/>
        <family val="2"/>
      </rPr>
      <t>Alto</t>
    </r>
  </si>
  <si>
    <r>
      <rPr>
        <b/>
        <sz val="8"/>
        <color rgb="FF000000"/>
        <rFont val="Calibri"/>
        <family val="2"/>
      </rPr>
      <t>Moderado</t>
    </r>
  </si>
  <si>
    <r>
      <rPr>
        <b/>
        <sz val="8"/>
        <color rgb="FF000000"/>
        <rFont val="Calibri"/>
        <family val="2"/>
      </rPr>
      <t>Bajo</t>
    </r>
  </si>
  <si>
    <r>
      <rPr>
        <sz val="11"/>
        <color theme="1"/>
        <rFont val="Arial"/>
        <family val="2"/>
      </rPr>
      <t>Áreas en mayor riesgo por la COVID-19</t>
    </r>
  </si>
  <si>
    <r>
      <rPr>
        <sz val="11"/>
        <color theme="1"/>
        <rFont val="Arial"/>
        <family val="2"/>
      </rPr>
      <t>Metodología</t>
    </r>
  </si>
  <si>
    <t>Área funcional</t>
  </si>
  <si>
    <t>Calificación</t>
  </si>
  <si>
    <t>Conclusión</t>
  </si>
  <si>
    <t>Implicación</t>
  </si>
  <si>
    <t>Recomendación</t>
  </si>
  <si>
    <t>Beneficios</t>
  </si>
  <si>
    <t>Respuesta de la dirección</t>
  </si>
  <si>
    <t>Comentarios adicionales del auditor</t>
  </si>
  <si>
    <r>
      <rPr>
        <b/>
        <sz val="10"/>
        <color rgb="FF2E2E38"/>
        <rFont val="Arial"/>
        <family val="2"/>
      </rPr>
      <t>Agrupación de costos</t>
    </r>
  </si>
  <si>
    <r>
      <rPr>
        <b/>
        <sz val="10"/>
        <color rgb="FF2E2E38"/>
        <rFont val="Arial"/>
        <family val="2"/>
      </rPr>
      <t>Gasto total</t>
    </r>
  </si>
  <si>
    <r>
      <rPr>
        <b/>
        <sz val="10"/>
        <color rgb="FF2E2E38"/>
        <rFont val="Arial"/>
        <family val="2"/>
      </rPr>
      <t>Total</t>
    </r>
  </si>
  <si>
    <r>
      <rPr>
        <b/>
        <sz val="10"/>
        <color rgb="FF2E2E38"/>
        <rFont val="Arial"/>
        <family val="2"/>
      </rPr>
      <t>Número de conclusiones</t>
    </r>
  </si>
  <si>
    <r>
      <rPr>
        <b/>
        <sz val="10"/>
        <color rgb="FF2E2E38"/>
        <rFont val="Arial"/>
        <family val="2"/>
      </rPr>
      <t>% de categoría de costos</t>
    </r>
  </si>
  <si>
    <r>
      <rPr>
        <b/>
        <sz val="10"/>
        <color rgb="FF2E2E38"/>
        <rFont val="Arial"/>
        <family val="2"/>
      </rPr>
      <t>Monto implicado</t>
    </r>
  </si>
  <si>
    <r>
      <rPr>
        <sz val="11"/>
        <color theme="1"/>
        <rFont val="Calibri"/>
        <family val="2"/>
        <scheme val="minor"/>
      </rPr>
      <t xml:space="preserve">INSTRUCCIONES: Rellene la información en las celdas amarillas y blancas, no manipule las fórmulas de las celdas verdes. </t>
    </r>
  </si>
  <si>
    <r>
      <rPr>
        <b/>
        <sz val="12"/>
        <rFont val="Georgia"/>
        <family val="1"/>
      </rPr>
      <t xml:space="preserve">C. DESGLOSE POR ENTIDAD EJECUTORA </t>
    </r>
  </si>
  <si>
    <r>
      <rPr>
        <sz val="11"/>
        <color theme="1"/>
        <rFont val="Calibri"/>
        <family val="2"/>
        <scheme val="minor"/>
      </rPr>
      <t>* Para fundamentar el dictamen sobre el cumplimiento, los auditores deben garantizar que las autorizaciones proporcionadas por el Fondo Mundial por escrito justifiquen el exceso de gastos no cubierto por las flexibilidades</t>
    </r>
  </si>
  <si>
    <r>
      <rPr>
        <b/>
        <sz val="12"/>
        <rFont val="Georgia"/>
        <family val="1"/>
      </rPr>
      <t>A- DESGLOSE POR AGRUPACIÓN DE COSTOS</t>
    </r>
  </si>
  <si>
    <r>
      <rPr>
        <sz val="10"/>
        <color theme="1"/>
        <rFont val="Arial"/>
        <family val="2"/>
      </rPr>
      <t>RH</t>
    </r>
  </si>
  <si>
    <r>
      <rPr>
        <sz val="10"/>
        <color theme="1"/>
        <rFont val="Arial"/>
        <family val="2"/>
      </rPr>
      <t>TRC</t>
    </r>
  </si>
  <si>
    <r>
      <rPr>
        <sz val="10"/>
        <color theme="1"/>
        <rFont val="Arial"/>
        <family val="2"/>
      </rPr>
      <t>EPS</t>
    </r>
  </si>
  <si>
    <r>
      <rPr>
        <sz val="10"/>
        <color theme="1"/>
        <rFont val="Arial"/>
        <family val="2"/>
      </rPr>
      <t>HPPP</t>
    </r>
  </si>
  <si>
    <r>
      <rPr>
        <sz val="10"/>
        <color theme="1"/>
        <rFont val="Arial"/>
        <family val="2"/>
      </rPr>
      <t>HPNP</t>
    </r>
  </si>
  <si>
    <r>
      <rPr>
        <sz val="10"/>
        <color theme="1"/>
        <rFont val="Arial"/>
        <family val="2"/>
      </rPr>
      <t>HPE</t>
    </r>
  </si>
  <si>
    <r>
      <rPr>
        <sz val="10"/>
        <color theme="1"/>
        <rFont val="Arial"/>
        <family val="2"/>
      </rPr>
      <t>PSM</t>
    </r>
  </si>
  <si>
    <r>
      <rPr>
        <sz val="10"/>
        <color theme="1"/>
        <rFont val="Arial"/>
        <family val="2"/>
      </rPr>
      <t>INF</t>
    </r>
  </si>
  <si>
    <r>
      <rPr>
        <sz val="10"/>
        <color theme="1"/>
        <rFont val="Arial"/>
        <family val="2"/>
      </rPr>
      <t>HHP</t>
    </r>
  </si>
  <si>
    <r>
      <rPr>
        <sz val="10"/>
        <color theme="1"/>
        <rFont val="Arial"/>
        <family val="2"/>
      </rPr>
      <t>CMP</t>
    </r>
  </si>
  <si>
    <r>
      <rPr>
        <sz val="10"/>
        <color theme="1"/>
        <rFont val="Arial"/>
        <family val="2"/>
      </rPr>
      <t>PA</t>
    </r>
  </si>
  <si>
    <r>
      <rPr>
        <sz val="10"/>
        <color theme="1"/>
        <rFont val="Arial"/>
        <family val="2"/>
      </rPr>
      <t>LSCTP</t>
    </r>
  </si>
  <si>
    <r>
      <rPr>
        <sz val="10"/>
        <color theme="1"/>
        <rFont val="Arial"/>
        <family val="2"/>
      </rPr>
      <t>PFR</t>
    </r>
  </si>
  <si>
    <r>
      <rPr>
        <b/>
        <sz val="12"/>
        <rFont val="Georgia"/>
        <family val="1"/>
      </rPr>
      <t>%</t>
    </r>
  </si>
  <si>
    <r>
      <rPr>
        <b/>
        <sz val="12"/>
        <rFont val="Georgia"/>
        <family val="1"/>
      </rPr>
      <t>Sobrecostos autorizados por las directrices para la elaboración de presupuestos%</t>
    </r>
  </si>
  <si>
    <r>
      <rPr>
        <b/>
        <sz val="12"/>
        <rFont val="Georgia"/>
        <family val="1"/>
      </rPr>
      <t>Exceso no autorizado</t>
    </r>
  </si>
  <si>
    <r>
      <rPr>
        <b/>
        <sz val="12"/>
        <rFont val="Georgia"/>
        <family val="1"/>
      </rPr>
      <t>Sobrecostos no autorizados por el Fondo Mundial</t>
    </r>
  </si>
  <si>
    <r>
      <rPr>
        <b/>
        <sz val="12"/>
        <rFont val="Georgia"/>
        <family val="1"/>
      </rPr>
      <t xml:space="preserve">Notas sobre sobrecostos </t>
    </r>
  </si>
  <si>
    <r>
      <rPr>
        <b/>
        <sz val="12"/>
        <rFont val="Georgia"/>
        <family val="1"/>
      </rPr>
      <t>%</t>
    </r>
  </si>
  <si>
    <r>
      <rPr>
        <b/>
        <sz val="12"/>
        <rFont val="Georgia"/>
        <family val="1"/>
      </rPr>
      <t>Sobrecostos no autorizados por el Fondo Mundial</t>
    </r>
  </si>
  <si>
    <r>
      <rPr>
        <b/>
        <sz val="12"/>
        <rFont val="Georgia"/>
        <family val="1"/>
      </rPr>
      <t xml:space="preserve">Notas sobre sobrecostos </t>
    </r>
  </si>
  <si>
    <r>
      <rPr>
        <b/>
        <sz val="12"/>
        <color theme="1"/>
        <rFont val="Georgia"/>
        <family val="1"/>
      </rPr>
      <t>Dimensión de cálculo de costos (agrupación de costos)</t>
    </r>
  </si>
  <si>
    <r>
      <rPr>
        <sz val="12"/>
        <rFont val="Georgia"/>
        <family val="1"/>
      </rPr>
      <t>1. Recursos Humanos (RH)</t>
    </r>
  </si>
  <si>
    <r>
      <rPr>
        <sz val="12"/>
        <rFont val="Georgia"/>
        <family val="1"/>
      </rPr>
      <t>2. Gastos de viaje (TRC)</t>
    </r>
  </si>
  <si>
    <r>
      <rPr>
        <sz val="12"/>
        <rFont val="Georgia"/>
        <family val="1"/>
      </rPr>
      <t>3. Servicios profesionales externos (EPS)</t>
    </r>
  </si>
  <si>
    <r>
      <rPr>
        <sz val="12"/>
        <rFont val="Georgia"/>
        <family val="1"/>
      </rPr>
      <t>4. Productos sanitarios: productos farmacéuticos (HPPP)</t>
    </r>
  </si>
  <si>
    <r>
      <rPr>
        <sz val="12"/>
        <rFont val="Georgia"/>
        <family val="1"/>
      </rPr>
      <t>5. Productos sanitarios: productos no farmacéuticos (HPNP)</t>
    </r>
  </si>
  <si>
    <r>
      <rPr>
        <sz val="12"/>
        <rFont val="Georgia"/>
        <family val="1"/>
      </rPr>
      <t>6. Productos sanitarios: equipamiento (HPE)</t>
    </r>
  </si>
  <si>
    <r>
      <rPr>
        <sz val="12"/>
        <rFont val="Georgia"/>
        <family val="1"/>
      </rPr>
      <t>7. Costos de gestión de la cadena de adquisiciones y suministros (PSM)</t>
    </r>
  </si>
  <si>
    <r>
      <rPr>
        <sz val="12"/>
        <rFont val="Georgia"/>
        <family val="1"/>
      </rPr>
      <t>8. Infraestructura (INF)</t>
    </r>
  </si>
  <si>
    <r>
      <rPr>
        <sz val="12"/>
        <rFont val="Georgia"/>
        <family val="1"/>
      </rPr>
      <t>9. Equipamiento no sanitario (NHP)</t>
    </r>
  </si>
  <si>
    <r>
      <rPr>
        <sz val="12"/>
        <rFont val="Georgia"/>
        <family val="1"/>
      </rPr>
      <t>10. Materiales de comunicación y publicaciones (CMP)</t>
    </r>
  </si>
  <si>
    <r>
      <rPr>
        <sz val="12"/>
        <rFont val="Georgia"/>
        <family val="1"/>
      </rPr>
      <t>11. Costos de administración de programas (PA)</t>
    </r>
  </si>
  <si>
    <r>
      <rPr>
        <sz val="12"/>
        <rFont val="Georgia"/>
        <family val="1"/>
      </rPr>
      <t>12. Apoyo económico a los clientes y los grupos de población destinatarios (LSCTP)</t>
    </r>
  </si>
  <si>
    <r>
      <rPr>
        <sz val="12"/>
        <rFont val="Georgia"/>
        <family val="1"/>
      </rPr>
      <t>13. Pago por resultados (PFR)</t>
    </r>
  </si>
  <si>
    <r>
      <rPr>
        <b/>
        <sz val="12"/>
        <rFont val="Georgia"/>
        <family val="1"/>
      </rPr>
      <t>Usos totales de los fondos de subvención (salida de efectivo)</t>
    </r>
  </si>
  <si>
    <r>
      <rPr>
        <b/>
        <sz val="12"/>
        <rFont val="Georgia"/>
        <family val="1"/>
      </rPr>
      <t>Presupuesto para el período de notificación</t>
    </r>
  </si>
  <si>
    <r>
      <rPr>
        <b/>
        <sz val="12"/>
        <color theme="1"/>
        <rFont val="Georgia"/>
        <family val="1"/>
      </rPr>
      <t>Entidad ejecutora</t>
    </r>
  </si>
  <si>
    <r>
      <rPr>
        <b/>
        <sz val="12"/>
        <rFont val="Georgia"/>
        <family val="1"/>
      </rPr>
      <t>Presupuesto para el período de notificación</t>
    </r>
  </si>
  <si>
    <r>
      <rPr>
        <i/>
        <sz val="11"/>
        <color rgb="FF000000"/>
        <rFont val="Arial"/>
        <family val="2"/>
      </rPr>
      <t>%</t>
    </r>
  </si>
  <si>
    <r>
      <rPr>
        <b/>
        <sz val="10"/>
        <color rgb="FF000000"/>
        <rFont val="Arial"/>
        <family val="2"/>
      </rPr>
      <t xml:space="preserve">Monto de gastos del período en curso </t>
    </r>
  </si>
  <si>
    <r>
      <rPr>
        <b/>
        <sz val="10"/>
        <color rgb="FF000000"/>
        <rFont val="Arial"/>
        <family val="2"/>
      </rPr>
      <t>Monto cubierto por la muestra</t>
    </r>
  </si>
  <si>
    <r>
      <rPr>
        <i/>
        <sz val="11"/>
        <color rgb="FF000000"/>
        <rFont val="Arial"/>
        <family val="2"/>
      </rPr>
      <t>%</t>
    </r>
  </si>
  <si>
    <r>
      <rPr>
        <b/>
        <sz val="10"/>
        <color rgb="FF2E2E38"/>
        <rFont val="Arial"/>
        <family val="2"/>
      </rPr>
      <t>RP</t>
    </r>
  </si>
  <si>
    <r>
      <rPr>
        <b/>
        <sz val="10"/>
        <color rgb="FF2E2E38"/>
        <rFont val="Arial"/>
        <family val="2"/>
      </rPr>
      <t>SR1</t>
    </r>
  </si>
  <si>
    <r>
      <rPr>
        <b/>
        <sz val="10"/>
        <color rgb="FF2E2E38"/>
        <rFont val="Arial"/>
        <family val="2"/>
      </rPr>
      <t>SR2</t>
    </r>
  </si>
  <si>
    <r>
      <rPr>
        <b/>
        <sz val="10"/>
        <color rgb="FF2E2E38"/>
        <rFont val="Arial"/>
        <family val="2"/>
      </rPr>
      <t>SR3</t>
    </r>
  </si>
  <si>
    <r>
      <rPr>
        <b/>
        <sz val="10"/>
        <color rgb="FF2E2E38"/>
        <rFont val="Arial"/>
        <family val="2"/>
      </rPr>
      <t>Número de conclusiones</t>
    </r>
  </si>
  <si>
    <r>
      <rPr>
        <b/>
        <sz val="10"/>
        <color rgb="FF2E2E38"/>
        <rFont val="Arial"/>
        <family val="2"/>
      </rPr>
      <t>Monto implicado</t>
    </r>
  </si>
  <si>
    <r>
      <rPr>
        <b/>
        <sz val="10"/>
        <color rgb="FF2E2E38"/>
        <rFont val="Arial"/>
        <family val="2"/>
      </rPr>
      <t>% de categoría de costos</t>
    </r>
  </si>
  <si>
    <r>
      <rPr>
        <b/>
        <sz val="10"/>
        <color rgb="FF2E2E38"/>
        <rFont val="Arial"/>
        <family val="2"/>
      </rPr>
      <t>Número de conclusiones</t>
    </r>
  </si>
  <si>
    <r>
      <rPr>
        <b/>
        <sz val="10"/>
        <color rgb="FF2E2E38"/>
        <rFont val="Arial"/>
        <family val="2"/>
      </rPr>
      <t>Monto implicado</t>
    </r>
  </si>
  <si>
    <r>
      <rPr>
        <b/>
        <sz val="10"/>
        <color rgb="FF2E2E38"/>
        <rFont val="Arial"/>
        <family val="2"/>
      </rPr>
      <t>% de categoría de costos</t>
    </r>
  </si>
  <si>
    <r>
      <rPr>
        <b/>
        <sz val="10"/>
        <color rgb="FF2E2E38"/>
        <rFont val="Arial"/>
        <family val="2"/>
      </rPr>
      <t>Número de conclusiones</t>
    </r>
  </si>
  <si>
    <r>
      <rPr>
        <b/>
        <sz val="10"/>
        <color rgb="FF2E2E38"/>
        <rFont val="Arial"/>
        <family val="2"/>
      </rPr>
      <t>Monto implicado</t>
    </r>
  </si>
  <si>
    <r>
      <rPr>
        <b/>
        <sz val="10"/>
        <color rgb="FF2E2E38"/>
        <rFont val="Arial"/>
        <family val="2"/>
      </rPr>
      <t>% de categoría de costos</t>
    </r>
  </si>
  <si>
    <r>
      <rPr>
        <b/>
        <sz val="10"/>
        <color rgb="FF2E2E38"/>
        <rFont val="Arial"/>
        <family val="2"/>
      </rPr>
      <t>Número de conclusiones</t>
    </r>
  </si>
  <si>
    <r>
      <rPr>
        <b/>
        <sz val="10"/>
        <color rgb="FF2E2E38"/>
        <rFont val="Arial"/>
        <family val="2"/>
      </rPr>
      <t>Monto implicado</t>
    </r>
  </si>
  <si>
    <r>
      <rPr>
        <b/>
        <sz val="10"/>
        <color rgb="FF2E2E38"/>
        <rFont val="Arial"/>
        <family val="2"/>
      </rPr>
      <t>% de categoría de costos</t>
    </r>
  </si>
  <si>
    <t xml:space="preserve">Presupuesto BASE acumulado </t>
  </si>
  <si>
    <t>Gasto acumulado real</t>
  </si>
  <si>
    <t>Nota: aunque el gasto general pueda estar dentro del presupuesto general aprobado, la información de esta tabla pretende documentar los sobrecostos no elegibles acumulados detectados por entidad ejecutora.</t>
  </si>
  <si>
    <r>
      <t xml:space="preserve">Directrices para la preparación de presupuestos </t>
    </r>
    <r>
      <rPr>
        <b/>
        <sz val="11"/>
        <color theme="1"/>
        <rFont val="Calibri"/>
        <family val="2"/>
        <scheme val="minor"/>
      </rPr>
      <t xml:space="preserve">2019 </t>
    </r>
    <r>
      <rPr>
        <sz val="11"/>
        <color theme="1"/>
        <rFont val="Calibri"/>
        <family val="2"/>
        <scheme val="minor"/>
      </rPr>
      <t xml:space="preserve">
169. Una vez aprobado por la Junta Directiva del Fondo Mundial, el presupuesto se registra en los sistemas del Fondo Mundial como presupuesto oficial aprobado y se utiliza como base para la comunicación de la información financiera, a no ser que se modifique mediante una carta de ejecución. El último presupuesto resumido aprobado, adjunto al acuerdo de subvención o a una carta de ejecución, es también el "presupuesto base" y todos los ajustes presupuestarios se compararán con esta versión para determinar los umbrales de </t>
    </r>
    <r>
      <rPr>
        <sz val="11"/>
        <color rgb="FFFF0000"/>
        <rFont val="Calibri"/>
        <family val="2"/>
        <scheme val="minor"/>
      </rPr>
      <t>materialidad</t>
    </r>
    <r>
      <rPr>
        <sz val="11"/>
        <color theme="1"/>
        <rFont val="Calibri"/>
        <family val="2"/>
        <scheme val="minor"/>
      </rPr>
      <t xml:space="preserve">.
</t>
    </r>
    <r>
      <rPr>
        <b/>
        <sz val="11"/>
        <color theme="1"/>
        <rFont val="Calibri"/>
        <family val="2"/>
        <scheme val="minor"/>
      </rPr>
      <t>4.5.1. Cambios presupuestarios sustanciales y no sustanciales</t>
    </r>
    <r>
      <rPr>
        <sz val="11"/>
        <color theme="1"/>
        <rFont val="Calibri"/>
        <family val="2"/>
        <scheme val="minor"/>
      </rPr>
      <t xml:space="preserve">
172. Los cambios presupuestarios son ajustes de naturaleza puramente presupuestaria, no representan un cambio en el financiamiento total aprobado para el período de ejecución pertinente y no afectan al marco de desempeño. Los cambios presupuestarios se clasifican como "sustanciales" y "no sustanciales" a fin de establecer un mecanismo preciso y claro de aprobación.
174. La definición por defecto de una categoría de costo discrecional incluye: recursos humanos, costos de viaje, servicios profesionales externos, equipamiento no sanitario y costos indirectos y gastos generales. Pueden añadirse a la lista de categorías de costos discrecionales otras categorías predefinidas, teniendo en cuenta el contexto del país y los riesgos asociados a la subvención, y deberán comunicarse al Receptor Principal en el acuerdo de subvención o en una notificación legal oficial.
176. Como se ha señalado, los cambios presupuestarios sustanciales requieren la aprobación previa por escrito del Fondo Mundial antes de iniciar la actividad y los pagos correspondientes. La aprobación debe formalizarse mediante una carta de ejecución antes del siguiente período de notificación. Los receptores principales pueden realizar cambios presupuestarios no sustanciales sin la aprobación previa del Fondo Mundial.
177. Los umbrales solo se aplican a los cambios presupuestarios que no modifican el marco de desempeño. Si los cambios presupuestarios van acompañados de cambios en los indicadores y objetivos del marco de desempeño, deberá seguirse lo establecido en el Manual de Política Operativa, Sección 2.2: "Nota de política operativa sobre cambios en las subvenciones".
179. Los cambios presupuestarios se calculan sobre el presupuesto a </t>
    </r>
    <r>
      <rPr>
        <b/>
        <sz val="11"/>
        <color theme="1"/>
        <rFont val="Calibri"/>
        <family val="2"/>
        <scheme val="minor"/>
      </rPr>
      <t>nivel de la intervención para todo el período de ejecución</t>
    </r>
    <r>
      <rPr>
        <sz val="11"/>
        <color theme="1"/>
        <rFont val="Calibri"/>
        <family val="2"/>
        <scheme val="minor"/>
      </rPr>
      <t xml:space="preserve"> y no sobre el presupuesto a nivel de la intervención de un determinado año. Los cambios presupuestarios se calculan tanto sobre la intervención "incrementada" (que recibe los fondos) como la intervención "reducida" (de la que se detraen fondos).
180. Del mismo modo, los cambios presupuestarios para </t>
    </r>
    <r>
      <rPr>
        <b/>
        <sz val="11"/>
        <color theme="1"/>
        <rFont val="Calibri"/>
        <family val="2"/>
        <scheme val="minor"/>
      </rPr>
      <t>categorías de costos discrecionales</t>
    </r>
    <r>
      <rPr>
        <sz val="11"/>
        <color theme="1"/>
        <rFont val="Calibri"/>
        <family val="2"/>
        <scheme val="minor"/>
      </rPr>
      <t xml:space="preserve"> se calculan sobre</t>
    </r>
    <r>
      <rPr>
        <b/>
        <sz val="11"/>
        <color theme="1"/>
        <rFont val="Calibri"/>
        <family val="2"/>
        <scheme val="minor"/>
      </rPr>
      <t xml:space="preserve"> el presupuesto de la agrupación de costos de todo el período de ejecución</t>
    </r>
    <r>
      <rPr>
        <sz val="11"/>
        <color theme="1"/>
        <rFont val="Calibri"/>
        <family val="2"/>
        <scheme val="minor"/>
      </rPr>
      <t xml:space="preserve"> y no sobre el presupuesto de insumos de costos de un determinado año.
181. Esto significa que los cambios presupuestarios sustanciales también se pueden dar a través de la acumulación de cambios presupuestarios no sustanciales. Por ello, los receptores principales deben establecer mecanismos para realizar un seguimiento y garantizar que los cambios presupuestarios no sustanciales cumulativos no deriven en cambios presupuestarios sustanciales durante el período de ejecución sin haber recibido previamente la aprobación del Fondo Mundial.
182. Si no se obtiene la aprobación previa por escrito del Fondo Mundial para un cambio presupuestario sustancial, la aprobación de la notificación de las desviaciones sustanciales tras incurrir en el gasto quedará a discreción del Fondo Mundial, en función de la naturaleza del gasto y del contexto programático y financiero. En el caso de que el Fondo Mundial no acepte dichos gastos, se clasificarán como no conformes y el Fondo Mundial solicitará su reembolso al Receptor Principal.
183. En algunos casos, el Fondo Mundial puede exigir la aprobación previa de todos los cambios presupuestarios, con independencia de su importe. Este requisito se comunicará al Receptor Principal en el acuerdo de subvención o en una notificación legal oficial. 
192. Los gastos conformes son aquellos en los que se ha incurrido con arreglo a las condiciones del acuerdo de subvención pertinente. También pueden ser aquellos gastos que el Fondo Mundial ha aprobado previamente por escrito.</t>
    </r>
  </si>
  <si>
    <r>
      <t xml:space="preserve">Presupuesto BASE acumulado frente a variaciones reales </t>
    </r>
    <r>
      <rPr>
        <b/>
        <sz val="12"/>
        <color rgb="FFFF0000"/>
        <rFont val="Georgia"/>
        <family val="1"/>
      </rPr>
      <t>acumuladas</t>
    </r>
    <r>
      <rPr>
        <b/>
        <sz val="12"/>
        <rFont val="Georgia"/>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</si>
</sst>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Georgia"/>
      <family val="1"/>
    </font>
    <font>
      <sz val="12"/>
      <name val="Georgia"/>
      <family val="1"/>
    </font>
    <font>
      <b/>
      <sz val="12"/>
      <color theme="1"/>
      <name val="Georgia"/>
      <family val="1"/>
    </font>
    <font>
      <sz val="10"/>
      <name val="Georgia"/>
      <family val="1"/>
    </font>
    <font>
      <b/>
      <sz val="12"/>
      <color rgb="FFFF0000"/>
      <name val="Georgia"/>
      <family val="1"/>
    </font>
    <font>
      <b/>
      <sz val="9"/>
      <color indexed="81"/>
      <name val="Tahoma"/>
      <family val="2"/>
    </font>
    <font>
      <b/>
      <sz val="10"/>
      <color rgb="FF000000"/>
      <name val="Arial"/>
      <family val="2"/>
    </font>
    <font>
      <i/>
      <sz val="11"/>
      <color rgb="FF000000"/>
      <name val="Arial"/>
      <family val="2"/>
    </font>
    <font>
      <sz val="10"/>
      <color rgb="FF000000"/>
      <name val="Arial"/>
      <family val="2"/>
    </font>
    <font>
      <sz val="11"/>
      <color theme="1"/>
      <name val="Arial"/>
      <family val="2"/>
    </font>
    <font>
      <sz val="8"/>
      <name val="Calibri"/>
      <family val="2"/>
      <scheme val="minor"/>
    </font>
    <font>
      <b/>
      <sz val="8"/>
      <color rgb="FF000000"/>
      <name val="Calibri"/>
      <family val="2"/>
    </font>
    <font>
      <b/>
      <sz val="10"/>
      <color rgb="FF2E2E38"/>
      <name val="Arial"/>
      <family val="2"/>
    </font>
    <font>
      <sz val="10"/>
      <color theme="1"/>
      <name val="Arial"/>
      <family val="2"/>
    </font>
    <font>
      <sz val="10"/>
      <color rgb="FF2E2E38"/>
      <name val="Arial"/>
      <family val="2"/>
    </font>
    <font>
      <sz val="11"/>
      <color rgb="FF000000"/>
      <name val="Arial"/>
      <family val="2"/>
    </font>
    <font>
      <sz val="11"/>
      <color rgb="FFFF0000"/>
      <name val="Calibri"/>
      <family val="2"/>
      <scheme val="minor"/>
    </font>
  </fonts>
  <fills count="1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indexed="42"/>
        <bgColor indexed="64"/>
      </patternFill>
    </fill>
    <fill>
      <patternFill patternType="solid">
        <fgColor rgb="FFC1F4BA"/>
        <bgColor indexed="64"/>
      </patternFill>
    </fill>
    <fill>
      <patternFill patternType="solid">
        <fgColor rgb="FFFFFF99"/>
        <bgColor indexed="64"/>
      </patternFill>
    </fill>
    <fill>
      <patternFill patternType="solid">
        <fgColor theme="0"/>
        <bgColor indexed="64"/>
      </patternFill>
    </fill>
    <fill>
      <patternFill patternType="solid">
        <fgColor rgb="FFDCE6F1"/>
        <bgColor indexed="64"/>
      </patternFill>
    </fill>
    <fill>
      <patternFill patternType="solid">
        <fgColor theme="2"/>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0" tint="-4.9989318521683403E-2"/>
        <bgColor indexed="64"/>
      </patternFill>
    </fill>
  </fills>
  <borders count="42">
    <border>
      <left/>
      <right/>
      <top/>
      <bottom/>
      <diagonal/>
    </border>
    <border>
      <left style="hair">
        <color theme="8"/>
      </left>
      <right/>
      <top style="thin">
        <color indexed="64"/>
      </top>
      <bottom style="thin">
        <color indexed="64"/>
      </bottom>
      <diagonal/>
    </border>
    <border>
      <left/>
      <right style="hair">
        <color theme="8"/>
      </right>
      <top style="thin">
        <color indexed="64"/>
      </top>
      <bottom style="thin">
        <color indexed="64"/>
      </bottom>
      <diagonal/>
    </border>
    <border>
      <left style="hair">
        <color theme="8"/>
      </left>
      <right style="hair">
        <color theme="8"/>
      </right>
      <top style="thin">
        <color indexed="64"/>
      </top>
      <bottom style="thin">
        <color indexed="64"/>
      </bottom>
      <diagonal/>
    </border>
    <border>
      <left style="hair">
        <color theme="8"/>
      </left>
      <right style="hair">
        <color theme="8"/>
      </right>
      <top/>
      <bottom style="hair">
        <color theme="8"/>
      </bottom>
      <diagonal/>
    </border>
    <border>
      <left style="hair">
        <color theme="8"/>
      </left>
      <right style="hair">
        <color theme="8"/>
      </right>
      <top style="hair">
        <color theme="8"/>
      </top>
      <bottom style="hair">
        <color theme="8"/>
      </bottom>
      <diagonal/>
    </border>
    <border>
      <left style="hair">
        <color theme="8"/>
      </left>
      <right/>
      <top style="thin">
        <color indexed="64"/>
      </top>
      <bottom style="hair">
        <color theme="8"/>
      </bottom>
      <diagonal/>
    </border>
    <border>
      <left/>
      <right style="hair">
        <color theme="8"/>
      </right>
      <top style="thin">
        <color indexed="64"/>
      </top>
      <bottom style="hair">
        <color theme="8"/>
      </bottom>
      <diagonal/>
    </border>
    <border>
      <left style="medium">
        <color indexed="64"/>
      </left>
      <right/>
      <top style="hair">
        <color theme="8"/>
      </top>
      <bottom style="medium">
        <color indexed="64"/>
      </bottom>
      <diagonal/>
    </border>
    <border>
      <left/>
      <right style="hair">
        <color rgb="FF33CCCC"/>
      </right>
      <top style="hair">
        <color theme="8"/>
      </top>
      <bottom style="medium">
        <color indexed="64"/>
      </bottom>
      <diagonal/>
    </border>
    <border>
      <left style="hair">
        <color rgb="FF33CCCC"/>
      </left>
      <right style="hair">
        <color rgb="FF33CCCC"/>
      </right>
      <top/>
      <bottom style="medium">
        <color indexed="64"/>
      </bottom>
      <diagonal/>
    </border>
    <border>
      <left/>
      <right/>
      <top/>
      <bottom style="medium">
        <color indexed="64"/>
      </bottom>
      <diagonal/>
    </border>
    <border>
      <left style="hair">
        <color theme="8"/>
      </left>
      <right style="hair">
        <color theme="8"/>
      </right>
      <top style="hair">
        <color theme="8"/>
      </top>
      <bottom style="medium">
        <color indexed="64"/>
      </bottom>
      <diagonal/>
    </border>
    <border>
      <left style="medium">
        <color indexed="64"/>
      </left>
      <right/>
      <top/>
      <bottom/>
      <diagonal/>
    </border>
    <border>
      <left style="thin">
        <color indexed="64"/>
      </left>
      <right style="hair">
        <color theme="8"/>
      </right>
      <top style="thin">
        <color indexed="64"/>
      </top>
      <bottom style="thin">
        <color indexed="64"/>
      </bottom>
      <diagonal/>
    </border>
    <border>
      <left style="hair">
        <color theme="8"/>
      </left>
      <right style="thin">
        <color indexed="64"/>
      </right>
      <top style="thin">
        <color indexed="64"/>
      </top>
      <bottom style="thin">
        <color indexed="64"/>
      </bottom>
      <diagonal/>
    </border>
    <border>
      <left style="thin">
        <color indexed="64"/>
      </left>
      <right style="hair">
        <color theme="8"/>
      </right>
      <top/>
      <bottom style="hair">
        <color theme="8"/>
      </bottom>
      <diagonal/>
    </border>
    <border>
      <left style="hair">
        <color theme="8"/>
      </left>
      <right style="thin">
        <color indexed="64"/>
      </right>
      <top style="hair">
        <color theme="8"/>
      </top>
      <bottom style="hair">
        <color theme="8"/>
      </bottom>
      <diagonal/>
    </border>
    <border>
      <left style="thin">
        <color indexed="64"/>
      </left>
      <right style="hair">
        <color theme="8"/>
      </right>
      <top style="hair">
        <color theme="8"/>
      </top>
      <bottom style="hair">
        <color theme="8"/>
      </bottom>
      <diagonal/>
    </border>
    <border>
      <left style="thin">
        <color indexed="64"/>
      </left>
      <right/>
      <top style="hair">
        <color theme="8"/>
      </top>
      <bottom style="thin">
        <color indexed="64"/>
      </bottom>
      <diagonal/>
    </border>
    <border>
      <left/>
      <right style="hair">
        <color rgb="FF33CCCC"/>
      </right>
      <top style="hair">
        <color theme="8"/>
      </top>
      <bottom style="thin">
        <color indexed="64"/>
      </bottom>
      <diagonal/>
    </border>
    <border>
      <left style="hair">
        <color rgb="FF33CCCC"/>
      </left>
      <right style="hair">
        <color rgb="FF33CCCC"/>
      </right>
      <top style="hair">
        <color rgb="FF33CCCC"/>
      </top>
      <bottom style="thin">
        <color indexed="64"/>
      </bottom>
      <diagonal/>
    </border>
    <border>
      <left/>
      <right/>
      <top/>
      <bottom style="thin">
        <color indexed="64"/>
      </bottom>
      <diagonal/>
    </border>
    <border>
      <left style="hair">
        <color theme="8"/>
      </left>
      <right style="hair">
        <color theme="8"/>
      </right>
      <top style="hair">
        <color theme="8"/>
      </top>
      <bottom style="thin">
        <color indexed="64"/>
      </bottom>
      <diagonal/>
    </border>
    <border>
      <left style="hair">
        <color theme="8"/>
      </left>
      <right style="thin">
        <color indexed="64"/>
      </right>
      <top style="hair">
        <color theme="8"/>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hair">
        <color theme="8"/>
      </left>
      <right style="thin">
        <color indexed="64"/>
      </right>
      <top/>
      <bottom style="hair">
        <color theme="8"/>
      </bottom>
      <diagonal/>
    </border>
    <border>
      <left style="thin">
        <color indexed="64"/>
      </left>
      <right/>
      <top style="thin">
        <color indexed="64"/>
      </top>
      <bottom style="hair">
        <color theme="8"/>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Dashed">
        <color rgb="FFA6A6A6"/>
      </left>
      <right style="medium">
        <color indexed="64"/>
      </right>
      <top style="mediumDashed">
        <color rgb="FFA6A6A6"/>
      </top>
      <bottom style="mediumDashed">
        <color rgb="FFA6A6A6"/>
      </bottom>
      <diagonal/>
    </border>
    <border>
      <left style="mediumDashed">
        <color rgb="FFA6A6A6"/>
      </left>
      <right style="medium">
        <color indexed="64"/>
      </right>
      <top/>
      <bottom style="mediumDashed">
        <color rgb="FFA6A6A6"/>
      </bottom>
      <diagonal/>
    </border>
    <border>
      <left style="mediumDashed">
        <color rgb="FFA6A6A6"/>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0" fontId="3" fillId="0" borderId="0"/>
    <xf numFmtId="0" fontId="3" fillId="0" borderId="0"/>
  </cellStyleXfs>
  <cellXfs count="94">
    <xf numFmtId="0" fontId="0" fillId="0" borderId="0" xfId="0"/>
    <xf numFmtId="0" fontId="4" fillId="2" borderId="0" xfId="2" applyFont="1" applyFill="1" applyBorder="1" applyAlignment="1" applyProtection="1">
      <alignment horizontal="left" vertical="center"/>
    </xf>
    <xf numFmtId="0" fontId="5" fillId="2" borderId="0" xfId="2" applyFont="1" applyFill="1" applyBorder="1" applyAlignment="1" applyProtection="1">
      <alignment vertical="center"/>
    </xf>
    <xf numFmtId="0" fontId="5" fillId="0" borderId="0" xfId="3" applyFont="1" applyProtection="1"/>
    <xf numFmtId="0" fontId="6" fillId="0" borderId="0" xfId="3" applyFont="1" applyBorder="1" applyAlignment="1" applyProtection="1">
      <alignment horizontal="center"/>
    </xf>
    <xf numFmtId="0" fontId="4" fillId="4" borderId="3" xfId="3" applyFont="1" applyFill="1" applyBorder="1" applyAlignment="1" applyProtection="1">
      <alignment horizontal="center" vertical="top" wrapText="1"/>
    </xf>
    <xf numFmtId="164" fontId="5" fillId="5" borderId="4" xfId="3" applyNumberFormat="1" applyFont="1" applyFill="1" applyBorder="1" applyAlignment="1" applyProtection="1">
      <alignment vertical="center"/>
    </xf>
    <xf numFmtId="164" fontId="5" fillId="6" borderId="4" xfId="3" applyNumberFormat="1" applyFont="1" applyFill="1" applyBorder="1" applyAlignment="1" applyProtection="1">
      <alignment vertical="center"/>
      <protection locked="0"/>
    </xf>
    <xf numFmtId="9" fontId="5" fillId="5" borderId="4" xfId="1" applyFont="1" applyFill="1" applyBorder="1" applyAlignment="1" applyProtection="1">
      <alignment vertical="center"/>
    </xf>
    <xf numFmtId="9" fontId="5" fillId="7" borderId="4" xfId="1" applyFont="1" applyFill="1" applyBorder="1" applyAlignment="1" applyProtection="1">
      <alignment vertical="center"/>
    </xf>
    <xf numFmtId="164" fontId="5" fillId="5" borderId="5" xfId="3" applyNumberFormat="1" applyFont="1" applyFill="1" applyBorder="1" applyAlignment="1" applyProtection="1">
      <alignment vertical="center"/>
    </xf>
    <xf numFmtId="164" fontId="5" fillId="6" borderId="5" xfId="3" applyNumberFormat="1" applyFont="1" applyFill="1" applyBorder="1" applyAlignment="1" applyProtection="1">
      <alignment vertical="center"/>
      <protection locked="0"/>
    </xf>
    <xf numFmtId="9" fontId="5" fillId="7" borderId="5" xfId="1" applyFont="1" applyFill="1" applyBorder="1" applyAlignment="1" applyProtection="1">
      <alignment vertical="center"/>
    </xf>
    <xf numFmtId="164" fontId="4" fillId="5" borderId="10" xfId="3" applyNumberFormat="1" applyFont="1" applyFill="1" applyBorder="1" applyAlignment="1" applyProtection="1">
      <alignment vertical="center"/>
    </xf>
    <xf numFmtId="164" fontId="4" fillId="5" borderId="11" xfId="3" applyNumberFormat="1" applyFont="1" applyFill="1" applyBorder="1" applyAlignment="1" applyProtection="1">
      <alignment vertical="center"/>
    </xf>
    <xf numFmtId="9" fontId="4" fillId="5" borderId="12" xfId="1" applyFont="1" applyFill="1" applyBorder="1" applyAlignment="1" applyProtection="1">
      <alignment vertical="center"/>
    </xf>
    <xf numFmtId="164" fontId="4" fillId="5" borderId="12" xfId="3" applyNumberFormat="1" applyFont="1" applyFill="1" applyBorder="1" applyAlignment="1" applyProtection="1">
      <alignment vertical="center"/>
    </xf>
    <xf numFmtId="0" fontId="5" fillId="0" borderId="0" xfId="3" applyFont="1" applyProtection="1">
      <protection locked="0"/>
    </xf>
    <xf numFmtId="0" fontId="5" fillId="0" borderId="13" xfId="3" applyFont="1" applyBorder="1" applyProtection="1"/>
    <xf numFmtId="0" fontId="5" fillId="0" borderId="0" xfId="3" applyFont="1" applyBorder="1" applyProtection="1"/>
    <xf numFmtId="0" fontId="6" fillId="3" borderId="14" xfId="3" applyFont="1" applyFill="1" applyBorder="1" applyAlignment="1" applyProtection="1">
      <alignment horizontal="center" vertical="top" wrapText="1"/>
    </xf>
    <xf numFmtId="0" fontId="6" fillId="3" borderId="3" xfId="3" applyFont="1" applyFill="1" applyBorder="1" applyAlignment="1" applyProtection="1">
      <alignment horizontal="center" vertical="top" wrapText="1"/>
    </xf>
    <xf numFmtId="0" fontId="4" fillId="4" borderId="3" xfId="3" applyFont="1" applyFill="1" applyBorder="1" applyAlignment="1" applyProtection="1">
      <alignment horizontal="center" vertical="center" wrapText="1"/>
    </xf>
    <xf numFmtId="0" fontId="4" fillId="4" borderId="15" xfId="3" applyFont="1" applyFill="1" applyBorder="1" applyAlignment="1" applyProtection="1">
      <alignment horizontal="center" vertical="center" wrapText="1"/>
    </xf>
    <xf numFmtId="49" fontId="5" fillId="3" borderId="16" xfId="3" applyNumberFormat="1" applyFont="1" applyFill="1" applyBorder="1" applyAlignment="1" applyProtection="1">
      <alignment vertical="top" wrapText="1"/>
    </xf>
    <xf numFmtId="49" fontId="5" fillId="3" borderId="4" xfId="3" applyNumberFormat="1" applyFont="1" applyFill="1" applyBorder="1" applyAlignment="1" applyProtection="1">
      <alignment vertical="top" wrapText="1"/>
    </xf>
    <xf numFmtId="9" fontId="5" fillId="7" borderId="17" xfId="1" applyFont="1" applyFill="1" applyBorder="1" applyAlignment="1" applyProtection="1">
      <alignment vertical="center"/>
    </xf>
    <xf numFmtId="49" fontId="5" fillId="3" borderId="18" xfId="3" applyNumberFormat="1" applyFont="1" applyFill="1" applyBorder="1" applyAlignment="1" applyProtection="1">
      <alignment vertical="top" wrapText="1"/>
    </xf>
    <xf numFmtId="49" fontId="5" fillId="3" borderId="5" xfId="3" applyNumberFormat="1" applyFont="1" applyFill="1" applyBorder="1" applyAlignment="1" applyProtection="1">
      <alignment vertical="top" wrapText="1"/>
    </xf>
    <xf numFmtId="9" fontId="5" fillId="5" borderId="5" xfId="1" applyFont="1" applyFill="1" applyBorder="1" applyAlignment="1" applyProtection="1">
      <alignment vertical="center"/>
    </xf>
    <xf numFmtId="164" fontId="4" fillId="5" borderId="21" xfId="3" applyNumberFormat="1" applyFont="1" applyFill="1" applyBorder="1" applyAlignment="1" applyProtection="1">
      <alignment vertical="center"/>
    </xf>
    <xf numFmtId="164" fontId="4" fillId="5" borderId="22" xfId="3" applyNumberFormat="1" applyFont="1" applyFill="1" applyBorder="1" applyAlignment="1" applyProtection="1">
      <alignment vertical="center"/>
    </xf>
    <xf numFmtId="9" fontId="4" fillId="5" borderId="23" xfId="1" applyFont="1" applyFill="1" applyBorder="1" applyAlignment="1" applyProtection="1">
      <alignment vertical="center"/>
    </xf>
    <xf numFmtId="164" fontId="4" fillId="5" borderId="23" xfId="3" applyNumberFormat="1" applyFont="1" applyFill="1" applyBorder="1" applyAlignment="1" applyProtection="1">
      <alignment vertical="center"/>
    </xf>
    <xf numFmtId="164" fontId="4" fillId="5" borderId="24" xfId="3" applyNumberFormat="1" applyFont="1" applyFill="1" applyBorder="1" applyAlignment="1" applyProtection="1">
      <alignment vertical="center"/>
    </xf>
    <xf numFmtId="0" fontId="7" fillId="0" borderId="0" xfId="3" applyFont="1" applyProtection="1"/>
    <xf numFmtId="0" fontId="5" fillId="0" borderId="25" xfId="3" applyFont="1" applyBorder="1" applyProtection="1"/>
    <xf numFmtId="0" fontId="5" fillId="0" borderId="26" xfId="3" applyFont="1" applyBorder="1" applyProtection="1"/>
    <xf numFmtId="0" fontId="6" fillId="3" borderId="27" xfId="3" applyFont="1" applyFill="1" applyBorder="1" applyAlignment="1" applyProtection="1">
      <alignment horizontal="left" vertical="center" wrapText="1"/>
    </xf>
    <xf numFmtId="49" fontId="5" fillId="3" borderId="27" xfId="3" applyNumberFormat="1" applyFont="1" applyFill="1" applyBorder="1" applyAlignment="1" applyProtection="1">
      <alignment vertical="top" wrapText="1"/>
    </xf>
    <xf numFmtId="9" fontId="5" fillId="7" borderId="28" xfId="1" applyFont="1" applyFill="1" applyBorder="1" applyAlignment="1" applyProtection="1">
      <alignment vertical="center"/>
    </xf>
    <xf numFmtId="49" fontId="5" fillId="3" borderId="29" xfId="3" applyNumberFormat="1" applyFont="1" applyFill="1" applyBorder="1" applyAlignment="1" applyProtection="1">
      <alignment vertical="top" wrapText="1"/>
    </xf>
    <xf numFmtId="0" fontId="4" fillId="3" borderId="19" xfId="3" applyFont="1" applyFill="1" applyBorder="1" applyAlignment="1" applyProtection="1">
      <alignment horizontal="left" vertical="top" wrapText="1"/>
    </xf>
    <xf numFmtId="0" fontId="5" fillId="3" borderId="16" xfId="3" applyFont="1" applyFill="1" applyBorder="1" applyAlignment="1" applyProtection="1">
      <alignment vertical="top" wrapText="1"/>
    </xf>
    <xf numFmtId="0" fontId="5" fillId="3" borderId="18" xfId="3" applyFont="1" applyFill="1" applyBorder="1" applyAlignment="1" applyProtection="1">
      <alignment vertical="top" wrapText="1"/>
    </xf>
    <xf numFmtId="0" fontId="6" fillId="3" borderId="19" xfId="3" applyFont="1" applyFill="1" applyBorder="1" applyAlignment="1" applyProtection="1">
      <alignment horizontal="left" vertical="center"/>
    </xf>
    <xf numFmtId="0" fontId="6" fillId="0" borderId="0" xfId="3" applyFont="1" applyBorder="1" applyAlignment="1" applyProtection="1">
      <alignment horizontal="left"/>
    </xf>
    <xf numFmtId="9" fontId="4" fillId="5" borderId="22" xfId="1" applyFont="1" applyFill="1" applyBorder="1" applyAlignment="1" applyProtection="1">
      <alignment vertical="center"/>
    </xf>
    <xf numFmtId="9" fontId="5" fillId="6" borderId="4" xfId="1" applyFont="1" applyFill="1" applyBorder="1" applyAlignment="1" applyProtection="1">
      <alignment vertical="center"/>
      <protection locked="0"/>
    </xf>
    <xf numFmtId="0" fontId="10" fillId="8" borderId="31" xfId="0" applyFont="1" applyFill="1" applyBorder="1" applyAlignment="1">
      <alignment vertical="center"/>
    </xf>
    <xf numFmtId="0" fontId="10" fillId="8" borderId="32" xfId="0" applyFont="1" applyFill="1" applyBorder="1" applyAlignment="1">
      <alignment vertical="center" wrapText="1"/>
    </xf>
    <xf numFmtId="0" fontId="11" fillId="8" borderId="32" xfId="0" applyFont="1" applyFill="1" applyBorder="1" applyAlignment="1">
      <alignment vertical="center" wrapText="1"/>
    </xf>
    <xf numFmtId="0" fontId="12" fillId="0" borderId="33" xfId="0" applyFont="1" applyBorder="1" applyAlignment="1">
      <alignment vertical="center" wrapText="1"/>
    </xf>
    <xf numFmtId="0" fontId="12" fillId="0" borderId="34" xfId="0" applyFont="1" applyBorder="1" applyAlignment="1">
      <alignment vertical="center" wrapText="1"/>
    </xf>
    <xf numFmtId="0" fontId="11" fillId="8" borderId="32" xfId="0" applyFont="1" applyFill="1" applyBorder="1" applyAlignment="1">
      <alignment horizontal="center" vertical="center" wrapText="1"/>
    </xf>
    <xf numFmtId="9" fontId="11" fillId="8" borderId="32" xfId="1" applyFont="1" applyFill="1" applyBorder="1" applyAlignment="1">
      <alignment horizontal="center" vertical="center" wrapText="1"/>
    </xf>
    <xf numFmtId="0" fontId="13" fillId="0" borderId="0" xfId="0" applyFont="1"/>
    <xf numFmtId="0" fontId="13" fillId="0" borderId="33" xfId="0" applyFont="1" applyBorder="1" applyAlignment="1">
      <alignment horizontal="justify" vertical="center" wrapText="1"/>
    </xf>
    <xf numFmtId="0" fontId="13" fillId="0" borderId="34" xfId="0" applyFont="1" applyBorder="1" applyAlignment="1">
      <alignment horizontal="justify" vertical="center" wrapText="1"/>
    </xf>
    <xf numFmtId="0" fontId="13" fillId="9" borderId="31" xfId="0" applyFont="1" applyFill="1" applyBorder="1" applyAlignment="1">
      <alignment horizontal="justify" vertical="center" wrapText="1"/>
    </xf>
    <xf numFmtId="0" fontId="13" fillId="9" borderId="32" xfId="0" applyFont="1" applyFill="1" applyBorder="1" applyAlignment="1">
      <alignment horizontal="justify" vertical="center" wrapText="1"/>
    </xf>
    <xf numFmtId="0" fontId="13" fillId="9" borderId="34" xfId="0" applyFont="1" applyFill="1" applyBorder="1" applyAlignment="1">
      <alignment horizontal="justify" vertical="center" wrapText="1"/>
    </xf>
    <xf numFmtId="0" fontId="15" fillId="10" borderId="35" xfId="0" applyFont="1" applyFill="1" applyBorder="1" applyAlignment="1">
      <alignment horizontal="center" vertical="center"/>
    </xf>
    <xf numFmtId="0" fontId="15" fillId="11" borderId="36" xfId="0" applyFont="1" applyFill="1" applyBorder="1" applyAlignment="1">
      <alignment horizontal="center" vertical="center"/>
    </xf>
    <xf numFmtId="0" fontId="15" fillId="12" borderId="36" xfId="0" applyFont="1" applyFill="1" applyBorder="1" applyAlignment="1">
      <alignment horizontal="center" vertical="center"/>
    </xf>
    <xf numFmtId="0" fontId="15" fillId="13" borderId="37" xfId="0" applyFont="1" applyFill="1" applyBorder="1" applyAlignment="1">
      <alignment horizontal="center" vertical="center"/>
    </xf>
    <xf numFmtId="0" fontId="0" fillId="14" borderId="38" xfId="0" applyFill="1" applyBorder="1" applyAlignment="1">
      <alignment vertical="top" wrapText="1"/>
    </xf>
    <xf numFmtId="0" fontId="0" fillId="0" borderId="38" xfId="0" applyBorder="1"/>
    <xf numFmtId="0" fontId="16" fillId="0" borderId="34" xfId="0" applyFont="1" applyBorder="1" applyAlignment="1">
      <alignment horizontal="center" vertical="center" wrapText="1"/>
    </xf>
    <xf numFmtId="0" fontId="17" fillId="0" borderId="33" xfId="0" applyFont="1" applyBorder="1" applyAlignment="1">
      <alignment horizontal="center" wrapText="1"/>
    </xf>
    <xf numFmtId="0" fontId="18" fillId="0" borderId="34" xfId="0" applyFont="1" applyBorder="1" applyAlignment="1">
      <alignment horizontal="center" vertical="center" wrapText="1"/>
    </xf>
    <xf numFmtId="9" fontId="18" fillId="0" borderId="34" xfId="0" applyNumberFormat="1" applyFont="1" applyBorder="1" applyAlignment="1">
      <alignment horizontal="center" vertical="center" wrapText="1"/>
    </xf>
    <xf numFmtId="0" fontId="0" fillId="14" borderId="0" xfId="0" applyFill="1" applyBorder="1" applyAlignment="1">
      <alignment vertical="top" wrapText="1"/>
    </xf>
    <xf numFmtId="0" fontId="0" fillId="0" borderId="0" xfId="0" applyBorder="1"/>
    <xf numFmtId="164" fontId="4" fillId="5" borderId="12" xfId="1" applyNumberFormat="1" applyFont="1" applyFill="1" applyBorder="1" applyAlignment="1" applyProtection="1">
      <alignment vertical="center"/>
    </xf>
    <xf numFmtId="0" fontId="0" fillId="0" borderId="0" xfId="0" applyAlignment="1">
      <alignment horizontal="left" vertical="top" wrapText="1"/>
    </xf>
    <xf numFmtId="0" fontId="6" fillId="3" borderId="19" xfId="3" applyFont="1" applyFill="1" applyBorder="1" applyAlignment="1" applyProtection="1">
      <alignment horizontal="left" vertical="center"/>
    </xf>
    <xf numFmtId="0" fontId="6" fillId="3" borderId="20" xfId="3" applyFont="1" applyFill="1" applyBorder="1" applyAlignment="1" applyProtection="1">
      <alignment horizontal="left" vertical="center"/>
    </xf>
    <xf numFmtId="49" fontId="5" fillId="3" borderId="1" xfId="3" applyNumberFormat="1" applyFont="1" applyFill="1" applyBorder="1" applyAlignment="1" applyProtection="1">
      <alignment horizontal="left" vertical="top" wrapText="1"/>
    </xf>
    <xf numFmtId="49" fontId="5" fillId="3" borderId="2" xfId="3" applyNumberFormat="1" applyFont="1" applyFill="1" applyBorder="1" applyAlignment="1" applyProtection="1">
      <alignment horizontal="left" vertical="top" wrapText="1"/>
    </xf>
    <xf numFmtId="49" fontId="5" fillId="3" borderId="6" xfId="3" applyNumberFormat="1" applyFont="1" applyFill="1" applyBorder="1" applyAlignment="1" applyProtection="1">
      <alignment horizontal="left" vertical="top" wrapText="1"/>
    </xf>
    <xf numFmtId="49" fontId="5" fillId="3" borderId="7" xfId="3" applyNumberFormat="1" applyFont="1" applyFill="1" applyBorder="1" applyAlignment="1" applyProtection="1">
      <alignment horizontal="left" vertical="top" wrapText="1"/>
    </xf>
    <xf numFmtId="0" fontId="4" fillId="3" borderId="8" xfId="3" applyFont="1" applyFill="1" applyBorder="1" applyAlignment="1" applyProtection="1">
      <alignment horizontal="left" vertical="top" wrapText="1"/>
    </xf>
    <xf numFmtId="0" fontId="4" fillId="3" borderId="9" xfId="3" applyFont="1" applyFill="1" applyBorder="1" applyAlignment="1" applyProtection="1">
      <alignment horizontal="left" vertical="top" wrapText="1"/>
    </xf>
    <xf numFmtId="0" fontId="6" fillId="3" borderId="1" xfId="3" applyFont="1" applyFill="1" applyBorder="1" applyAlignment="1" applyProtection="1">
      <alignment horizontal="left" vertical="center" wrapText="1"/>
    </xf>
    <xf numFmtId="0" fontId="6" fillId="3" borderId="2" xfId="3" applyFont="1" applyFill="1" applyBorder="1" applyAlignment="1" applyProtection="1">
      <alignment horizontal="left" vertical="center" wrapText="1"/>
    </xf>
    <xf numFmtId="0" fontId="4" fillId="4" borderId="1" xfId="3" applyFont="1" applyFill="1" applyBorder="1" applyAlignment="1" applyProtection="1">
      <alignment horizontal="center" vertical="center" wrapText="1"/>
    </xf>
    <xf numFmtId="0" fontId="4" fillId="4" borderId="30" xfId="3" applyFont="1" applyFill="1" applyBorder="1" applyAlignment="1" applyProtection="1">
      <alignment horizontal="center" vertical="center" wrapText="1"/>
    </xf>
    <xf numFmtId="0" fontId="4" fillId="4" borderId="2" xfId="3" applyFont="1" applyFill="1" applyBorder="1" applyAlignment="1" applyProtection="1">
      <alignment horizontal="center" vertical="center" wrapText="1"/>
    </xf>
    <xf numFmtId="0" fontId="16" fillId="0" borderId="41"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33" xfId="0" applyFont="1" applyBorder="1" applyAlignment="1">
      <alignment horizontal="center" vertical="center" wrapText="1"/>
    </xf>
  </cellXfs>
  <cellStyles count="4">
    <cellStyle name="Normal" xfId="0" builtinId="0"/>
    <cellStyle name="Normal 2" xfId="3" xr:uid="{00000000-0005-0000-0000-000001000000}"/>
    <cellStyle name="Normal_Template for Summary budgets Generic - draft 1 - 4 mar 08" xfId="2" xr:uid="{00000000-0005-0000-0000-000002000000}"/>
    <cellStyle name="Percent" xfId="1" builtinId="5"/>
  </cellStyles>
  <dxfs count="64">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
      <numFmt numFmtId="165" formatCode="[$€-2]\ #,##0;[Red]\-[$€-2]\ #,##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xdr:colOff>
      <xdr:row>2</xdr:row>
      <xdr:rowOff>0</xdr:rowOff>
    </xdr:from>
    <xdr:to>
      <xdr:col>31</xdr:col>
      <xdr:colOff>525894</xdr:colOff>
      <xdr:row>20</xdr:row>
      <xdr:rowOff>74380</xdr:rowOff>
    </xdr:to>
    <xdr:pic>
      <xdr:nvPicPr>
        <xdr:cNvPr id="3" name="Picture 2">
          <a:extLst>
            <a:ext uri="{FF2B5EF4-FFF2-40B4-BE49-F238E27FC236}">
              <a16:creationId xmlns:a16="http://schemas.microsoft.com/office/drawing/2014/main" id="{3CD7931B-CAEB-410F-BDAB-A319F1B690CE}"/>
            </a:ext>
          </a:extLst>
        </xdr:cNvPr>
        <xdr:cNvPicPr>
          <a:picLocks noChangeAspect="1"/>
        </xdr:cNvPicPr>
      </xdr:nvPicPr>
      <xdr:blipFill>
        <a:blip xmlns:r="http://schemas.openxmlformats.org/officeDocument/2006/relationships" r:embed="rId1"/>
        <a:stretch>
          <a:fillRect/>
        </a:stretch>
      </xdr:blipFill>
      <xdr:spPr>
        <a:xfrm>
          <a:off x="13300363" y="346364"/>
          <a:ext cx="10823863" cy="91395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riveromartinez\AppData\Local\Microsoft\Windows\INetCache\Content.Outlook\RL62EFM6\ARM-T-MOH_Progress%20Report%20%20Disbursement_4%20April%202018_LF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Admin Sheet"/>
      <sheetName val="Impact Outcome Indicators_1A"/>
      <sheetName val="Disaggregation_1A"/>
      <sheetName val="Coverage Indicators_1B"/>
      <sheetName val="Disaggregation_1B"/>
      <sheetName val="WPTM_1C"/>
      <sheetName val="PR Cash Reconciliation_2A,B,C,D"/>
      <sheetName val="PRCashReconADMIN"/>
      <sheetName val="SR_Cash Reconciliation_2E"/>
      <sheetName val="Budget Variance_2F"/>
      <sheetName val="Procurement_3"/>
      <sheetName val="Grant Management_4"/>
      <sheetName val="PR-LFA Evaluation_5"/>
      <sheetName val="LFA_Findings&amp;Recommendations_6"/>
      <sheetName val="PR Expenditure_7A"/>
      <sheetName val="Reference Records"/>
      <sheetName val="LFA Expenditure_7B"/>
      <sheetName val="CashForecastADMIN"/>
      <sheetName val="Cash Forecast_8A"/>
      <sheetName val="Request and Recommendation_8B"/>
      <sheetName val="Commitments_Obligations"/>
      <sheetName val="PR Authorization_9A"/>
      <sheetName val="LFA Authorization_9B"/>
      <sheetName val="Financial Triggers_10"/>
      <sheetName val="apttusmeta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3"/>
  <sheetViews>
    <sheetView tabSelected="1" topLeftCell="A48" zoomScale="70" zoomScaleNormal="70" workbookViewId="0">
      <selection activeCell="D74" sqref="D74"/>
    </sheetView>
  </sheetViews>
  <sheetFormatPr defaultColWidth="9.140625" defaultRowHeight="15" x14ac:dyDescent="0.25"/>
  <cols>
    <col min="1" max="1" width="45.140625" customWidth="1"/>
    <col min="2" max="2" width="18.42578125" customWidth="1"/>
    <col min="3" max="3" width="16.85546875" customWidth="1"/>
    <col min="4" max="4" width="24.85546875" customWidth="1"/>
    <col min="5" max="5" width="13.7109375" customWidth="1"/>
    <col min="6" max="6" width="17.7109375" customWidth="1"/>
    <col min="7" max="7" width="15.28515625" customWidth="1"/>
    <col min="8" max="8" width="23.42578125" customWidth="1"/>
    <col min="9" max="9" width="30.140625" customWidth="1"/>
    <col min="10" max="10" width="23.85546875" customWidth="1"/>
  </cols>
  <sheetData>
    <row r="1" spans="1:9" ht="14.45" customHeight="1" x14ac:dyDescent="0.25">
      <c r="A1" s="75" t="s">
        <v>168</v>
      </c>
      <c r="B1" s="75"/>
      <c r="C1" s="75"/>
      <c r="D1" s="75"/>
      <c r="E1" s="75"/>
      <c r="F1" s="75"/>
      <c r="G1" s="75"/>
      <c r="H1" s="75"/>
      <c r="I1" s="75"/>
    </row>
    <row r="2" spans="1:9" x14ac:dyDescent="0.25">
      <c r="A2" s="75"/>
      <c r="B2" s="75"/>
      <c r="C2" s="75"/>
      <c r="D2" s="75"/>
      <c r="E2" s="75"/>
      <c r="F2" s="75"/>
      <c r="G2" s="75"/>
      <c r="H2" s="75"/>
      <c r="I2" s="75"/>
    </row>
    <row r="3" spans="1:9" ht="36" customHeight="1" x14ac:dyDescent="0.25">
      <c r="A3" s="75"/>
      <c r="B3" s="75"/>
      <c r="C3" s="75"/>
      <c r="D3" s="75"/>
      <c r="E3" s="75"/>
      <c r="F3" s="75"/>
      <c r="G3" s="75"/>
      <c r="H3" s="75"/>
      <c r="I3" s="75"/>
    </row>
    <row r="4" spans="1:9" ht="50.1" customHeight="1" x14ac:dyDescent="0.25">
      <c r="A4" s="75"/>
      <c r="B4" s="75"/>
      <c r="C4" s="75"/>
      <c r="D4" s="75"/>
      <c r="E4" s="75"/>
      <c r="F4" s="75"/>
      <c r="G4" s="75"/>
      <c r="H4" s="75"/>
      <c r="I4" s="75"/>
    </row>
    <row r="5" spans="1:9" ht="42.6" customHeight="1" x14ac:dyDescent="0.25">
      <c r="A5" s="75"/>
      <c r="B5" s="75"/>
      <c r="C5" s="75"/>
      <c r="D5" s="75"/>
      <c r="E5" s="75"/>
      <c r="F5" s="75"/>
      <c r="G5" s="75"/>
      <c r="H5" s="75"/>
      <c r="I5" s="75"/>
    </row>
    <row r="6" spans="1:9" ht="309.75" customHeight="1" x14ac:dyDescent="0.25">
      <c r="A6" s="75"/>
      <c r="B6" s="75"/>
      <c r="C6" s="75"/>
      <c r="D6" s="75"/>
      <c r="E6" s="75"/>
      <c r="F6" s="75"/>
      <c r="G6" s="75"/>
      <c r="H6" s="75"/>
      <c r="I6" s="75"/>
    </row>
    <row r="8" spans="1:9" x14ac:dyDescent="0.25">
      <c r="A8" t="s">
        <v>102</v>
      </c>
    </row>
    <row r="10" spans="1:9" x14ac:dyDescent="0.25">
      <c r="A10" s="1" t="s">
        <v>105</v>
      </c>
      <c r="B10" s="2"/>
      <c r="C10" s="1"/>
      <c r="D10" s="2"/>
      <c r="E10" s="2"/>
      <c r="F10" s="2"/>
      <c r="G10" s="2"/>
      <c r="H10" s="1"/>
      <c r="I10" s="2"/>
    </row>
    <row r="11" spans="1:9" ht="15.75" x14ac:dyDescent="0.25">
      <c r="A11" s="3"/>
      <c r="B11" s="4"/>
      <c r="C11" s="4"/>
      <c r="D11" s="4"/>
      <c r="E11" s="4"/>
      <c r="F11" s="4"/>
      <c r="G11" s="4"/>
      <c r="H11" s="4"/>
      <c r="I11" s="4"/>
    </row>
    <row r="12" spans="1:9" ht="135" x14ac:dyDescent="0.25">
      <c r="A12" s="38" t="s">
        <v>2</v>
      </c>
      <c r="B12" s="22" t="s">
        <v>165</v>
      </c>
      <c r="C12" s="22" t="s">
        <v>166</v>
      </c>
      <c r="D12" s="22" t="s">
        <v>169</v>
      </c>
      <c r="E12" s="22" t="s">
        <v>30</v>
      </c>
      <c r="F12" s="22" t="s">
        <v>43</v>
      </c>
      <c r="G12" s="22" t="s">
        <v>42</v>
      </c>
      <c r="H12" s="22" t="s">
        <v>35</v>
      </c>
      <c r="I12" s="23" t="s">
        <v>36</v>
      </c>
    </row>
    <row r="13" spans="1:9" ht="15.6" customHeight="1" x14ac:dyDescent="0.25">
      <c r="A13" s="39" t="s">
        <v>12</v>
      </c>
      <c r="B13" s="7">
        <v>1000</v>
      </c>
      <c r="C13" s="7">
        <v>1150</v>
      </c>
      <c r="D13" s="6">
        <f>C13-B13</f>
        <v>150</v>
      </c>
      <c r="E13" s="8">
        <f>D13/B13</f>
        <v>0.15</v>
      </c>
      <c r="F13" s="48">
        <v>0.05</v>
      </c>
      <c r="G13" s="8">
        <f>E13-F13</f>
        <v>9.9999999999999992E-2</v>
      </c>
      <c r="H13" s="6">
        <f>IF(G13&gt;0,G13*D13,0)</f>
        <v>14.999999999999998</v>
      </c>
      <c r="I13" s="40"/>
    </row>
    <row r="14" spans="1:9" ht="15.6" customHeight="1" x14ac:dyDescent="0.25">
      <c r="A14" s="39" t="s">
        <v>13</v>
      </c>
      <c r="B14" s="7"/>
      <c r="C14" s="7"/>
      <c r="D14" s="10"/>
      <c r="E14" s="29" t="e">
        <f t="shared" ref="E14:E25" si="0">D14/B14</f>
        <v>#DIV/0!</v>
      </c>
      <c r="F14" s="48">
        <v>0.05</v>
      </c>
      <c r="G14" s="29"/>
      <c r="H14" s="6">
        <f t="shared" ref="H14:H25" si="1">IF(G14&gt;0,G14*D14,0)</f>
        <v>0</v>
      </c>
      <c r="I14" s="26"/>
    </row>
    <row r="15" spans="1:9" ht="15.6" customHeight="1" x14ac:dyDescent="0.25">
      <c r="A15" s="39" t="s">
        <v>14</v>
      </c>
      <c r="B15" s="7"/>
      <c r="C15" s="7"/>
      <c r="D15" s="10"/>
      <c r="E15" s="29" t="e">
        <f t="shared" si="0"/>
        <v>#DIV/0!</v>
      </c>
      <c r="F15" s="48">
        <v>0.05</v>
      </c>
      <c r="G15" s="29"/>
      <c r="H15" s="6">
        <f t="shared" si="1"/>
        <v>0</v>
      </c>
      <c r="I15" s="26"/>
    </row>
    <row r="16" spans="1:9" ht="15.6" customHeight="1" x14ac:dyDescent="0.25">
      <c r="A16" s="39" t="s">
        <v>15</v>
      </c>
      <c r="B16" s="7"/>
      <c r="C16" s="7"/>
      <c r="D16" s="10"/>
      <c r="E16" s="29" t="e">
        <f t="shared" si="0"/>
        <v>#DIV/0!</v>
      </c>
      <c r="F16" s="48">
        <v>0.15</v>
      </c>
      <c r="G16" s="29"/>
      <c r="H16" s="6">
        <f t="shared" si="1"/>
        <v>0</v>
      </c>
      <c r="I16" s="26"/>
    </row>
    <row r="17" spans="1:9" ht="15.6" customHeight="1" x14ac:dyDescent="0.25">
      <c r="A17" s="39" t="s">
        <v>16</v>
      </c>
      <c r="B17" s="7"/>
      <c r="C17" s="7"/>
      <c r="D17" s="10"/>
      <c r="E17" s="29" t="e">
        <f t="shared" si="0"/>
        <v>#DIV/0!</v>
      </c>
      <c r="F17" s="48">
        <v>0.15</v>
      </c>
      <c r="G17" s="29"/>
      <c r="H17" s="6">
        <f t="shared" si="1"/>
        <v>0</v>
      </c>
      <c r="I17" s="26"/>
    </row>
    <row r="18" spans="1:9" ht="15.6" customHeight="1" x14ac:dyDescent="0.25">
      <c r="A18" s="39" t="s">
        <v>17</v>
      </c>
      <c r="B18" s="7"/>
      <c r="C18" s="7"/>
      <c r="D18" s="10"/>
      <c r="E18" s="29" t="e">
        <f t="shared" si="0"/>
        <v>#DIV/0!</v>
      </c>
      <c r="F18" s="48">
        <v>0.15</v>
      </c>
      <c r="G18" s="29"/>
      <c r="H18" s="6">
        <f t="shared" si="1"/>
        <v>0</v>
      </c>
      <c r="I18" s="26"/>
    </row>
    <row r="19" spans="1:9" ht="15.6" customHeight="1" x14ac:dyDescent="0.25">
      <c r="A19" s="39" t="s">
        <v>18</v>
      </c>
      <c r="B19" s="7"/>
      <c r="C19" s="7"/>
      <c r="D19" s="10"/>
      <c r="E19" s="29" t="e">
        <f t="shared" si="0"/>
        <v>#DIV/0!</v>
      </c>
      <c r="F19" s="48">
        <v>0.15</v>
      </c>
      <c r="G19" s="29"/>
      <c r="H19" s="6">
        <f t="shared" si="1"/>
        <v>0</v>
      </c>
      <c r="I19" s="26"/>
    </row>
    <row r="20" spans="1:9" ht="15.6" customHeight="1" x14ac:dyDescent="0.25">
      <c r="A20" s="39" t="s">
        <v>19</v>
      </c>
      <c r="B20" s="7"/>
      <c r="C20" s="7"/>
      <c r="D20" s="10"/>
      <c r="E20" s="29" t="e">
        <f t="shared" si="0"/>
        <v>#DIV/0!</v>
      </c>
      <c r="F20" s="48">
        <v>0.15</v>
      </c>
      <c r="G20" s="29"/>
      <c r="H20" s="6">
        <f t="shared" si="1"/>
        <v>0</v>
      </c>
      <c r="I20" s="26"/>
    </row>
    <row r="21" spans="1:9" ht="15.6" customHeight="1" x14ac:dyDescent="0.25">
      <c r="A21" s="39" t="s">
        <v>20</v>
      </c>
      <c r="B21" s="7"/>
      <c r="C21" s="7"/>
      <c r="D21" s="10"/>
      <c r="E21" s="29" t="e">
        <f t="shared" si="0"/>
        <v>#DIV/0!</v>
      </c>
      <c r="F21" s="48">
        <v>0.15</v>
      </c>
      <c r="G21" s="29"/>
      <c r="H21" s="6">
        <f t="shared" si="1"/>
        <v>0</v>
      </c>
      <c r="I21" s="26"/>
    </row>
    <row r="22" spans="1:9" ht="15.6" customHeight="1" x14ac:dyDescent="0.25">
      <c r="A22" s="39" t="s">
        <v>21</v>
      </c>
      <c r="B22" s="7"/>
      <c r="C22" s="7"/>
      <c r="D22" s="10"/>
      <c r="E22" s="29" t="e">
        <f t="shared" si="0"/>
        <v>#DIV/0!</v>
      </c>
      <c r="F22" s="48">
        <v>0.05</v>
      </c>
      <c r="G22" s="29"/>
      <c r="H22" s="6">
        <f t="shared" si="1"/>
        <v>0</v>
      </c>
      <c r="I22" s="26"/>
    </row>
    <row r="23" spans="1:9" ht="15.6" customHeight="1" x14ac:dyDescent="0.25">
      <c r="A23" s="39" t="s">
        <v>22</v>
      </c>
      <c r="B23" s="7"/>
      <c r="C23" s="7"/>
      <c r="D23" s="10"/>
      <c r="E23" s="29" t="e">
        <f t="shared" si="0"/>
        <v>#DIV/0!</v>
      </c>
      <c r="F23" s="48">
        <v>0.05</v>
      </c>
      <c r="G23" s="29"/>
      <c r="H23" s="6">
        <f t="shared" si="1"/>
        <v>0</v>
      </c>
      <c r="I23" s="26"/>
    </row>
    <row r="24" spans="1:9" ht="15.6" customHeight="1" x14ac:dyDescent="0.25">
      <c r="A24" s="39" t="s">
        <v>23</v>
      </c>
      <c r="B24" s="7"/>
      <c r="C24" s="7"/>
      <c r="D24" s="10"/>
      <c r="E24" s="29" t="e">
        <f t="shared" si="0"/>
        <v>#DIV/0!</v>
      </c>
      <c r="F24" s="48">
        <v>0.15</v>
      </c>
      <c r="G24" s="29"/>
      <c r="H24" s="6">
        <f t="shared" si="1"/>
        <v>0</v>
      </c>
      <c r="I24" s="26"/>
    </row>
    <row r="25" spans="1:9" ht="15.6" customHeight="1" x14ac:dyDescent="0.25">
      <c r="A25" s="41" t="s">
        <v>24</v>
      </c>
      <c r="B25" s="7"/>
      <c r="C25" s="7"/>
      <c r="D25" s="10"/>
      <c r="E25" s="29" t="e">
        <f t="shared" si="0"/>
        <v>#DIV/0!</v>
      </c>
      <c r="F25" s="48">
        <v>0.15</v>
      </c>
      <c r="G25" s="29"/>
      <c r="H25" s="6">
        <f t="shared" si="1"/>
        <v>0</v>
      </c>
      <c r="I25" s="26"/>
    </row>
    <row r="26" spans="1:9" ht="15.95" customHeight="1" x14ac:dyDescent="0.25">
      <c r="A26" s="42" t="s">
        <v>25</v>
      </c>
      <c r="B26" s="30">
        <f>SUM(B13:B25)</f>
        <v>1000</v>
      </c>
      <c r="C26" s="30">
        <f t="shared" ref="C26:D26" si="2">SUM(C13:C25)</f>
        <v>1150</v>
      </c>
      <c r="D26" s="30">
        <f t="shared" si="2"/>
        <v>150</v>
      </c>
      <c r="E26" s="32"/>
      <c r="F26" s="47"/>
      <c r="G26" s="47"/>
      <c r="H26" s="30">
        <f t="shared" ref="H26" si="3">SUM(H13:H25)</f>
        <v>14.999999999999998</v>
      </c>
      <c r="I26" s="34"/>
    </row>
    <row r="27" spans="1:9" ht="15.75" x14ac:dyDescent="0.25">
      <c r="A27" s="17"/>
      <c r="B27" s="17"/>
      <c r="C27" s="17"/>
      <c r="D27" s="17"/>
      <c r="E27" s="17"/>
      <c r="F27" s="17"/>
      <c r="G27" s="17"/>
      <c r="H27" s="17"/>
      <c r="I27" s="17"/>
    </row>
    <row r="28" spans="1:9" x14ac:dyDescent="0.25">
      <c r="A28" s="1" t="s">
        <v>26</v>
      </c>
      <c r="B28" s="2"/>
      <c r="C28" s="1"/>
      <c r="D28" s="2"/>
      <c r="E28" s="2"/>
      <c r="F28" s="2"/>
      <c r="G28" s="2"/>
      <c r="H28" s="1"/>
      <c r="I28" s="2"/>
    </row>
    <row r="29" spans="1:9" ht="15.75" x14ac:dyDescent="0.25">
      <c r="A29" s="18"/>
      <c r="B29" s="19"/>
      <c r="C29" s="19"/>
      <c r="D29" s="19"/>
      <c r="E29" s="19"/>
      <c r="F29" s="19"/>
      <c r="G29" s="19"/>
      <c r="H29" s="19"/>
      <c r="I29" s="19"/>
    </row>
    <row r="30" spans="1:9" ht="135" x14ac:dyDescent="0.25">
      <c r="A30" s="38" t="s">
        <v>37</v>
      </c>
      <c r="B30" s="22" t="s">
        <v>165</v>
      </c>
      <c r="C30" s="22" t="s">
        <v>166</v>
      </c>
      <c r="D30" s="22" t="s">
        <v>169</v>
      </c>
      <c r="E30" s="22" t="s">
        <v>119</v>
      </c>
      <c r="F30" s="22" t="s">
        <v>120</v>
      </c>
      <c r="G30" s="22" t="s">
        <v>121</v>
      </c>
      <c r="H30" s="22" t="s">
        <v>122</v>
      </c>
      <c r="I30" s="23" t="s">
        <v>123</v>
      </c>
    </row>
    <row r="31" spans="1:9" x14ac:dyDescent="0.25">
      <c r="A31" s="43"/>
      <c r="B31" s="7">
        <v>2000</v>
      </c>
      <c r="C31" s="7">
        <v>1800</v>
      </c>
      <c r="D31" s="6">
        <f t="shared" ref="D31:D32" si="4">B31-C31</f>
        <v>200</v>
      </c>
      <c r="E31" s="8">
        <f>D31/B31</f>
        <v>0.1</v>
      </c>
      <c r="F31" s="48">
        <v>0.15</v>
      </c>
      <c r="G31" s="8">
        <f>E31-F31</f>
        <v>-4.9999999999999989E-2</v>
      </c>
      <c r="H31" s="6">
        <f>IF(G31&gt;0,G31*D31,0)</f>
        <v>0</v>
      </c>
      <c r="I31" s="40"/>
    </row>
    <row r="32" spans="1:9" x14ac:dyDescent="0.25">
      <c r="A32" s="44"/>
      <c r="B32" s="7"/>
      <c r="C32" s="7"/>
      <c r="D32" s="10">
        <f t="shared" si="4"/>
        <v>0</v>
      </c>
      <c r="E32" s="29" t="e">
        <f t="shared" ref="E32" si="5">D32/B32</f>
        <v>#DIV/0!</v>
      </c>
      <c r="F32" s="48">
        <v>0.05</v>
      </c>
      <c r="G32" s="29"/>
      <c r="H32" s="6">
        <f t="shared" ref="H32" si="6">IF(G32&gt;0,G32*D32,0)</f>
        <v>0</v>
      </c>
      <c r="I32" s="26"/>
    </row>
    <row r="33" spans="1:9" x14ac:dyDescent="0.25">
      <c r="A33" s="44"/>
      <c r="B33" s="7"/>
      <c r="C33" s="7"/>
      <c r="D33" s="10"/>
      <c r="E33" s="29" t="e">
        <f t="shared" ref="E33:E69" si="7">D33/B33</f>
        <v>#DIV/0!</v>
      </c>
      <c r="F33" s="48"/>
      <c r="G33" s="29"/>
      <c r="H33" s="6">
        <f t="shared" ref="H33:H69" si="8">IF(G33&gt;0,G33*D33,0)</f>
        <v>0</v>
      </c>
      <c r="I33" s="26"/>
    </row>
    <row r="34" spans="1:9" x14ac:dyDescent="0.25">
      <c r="A34" s="44"/>
      <c r="B34" s="7"/>
      <c r="C34" s="7"/>
      <c r="D34" s="10"/>
      <c r="E34" s="29" t="e">
        <f t="shared" si="7"/>
        <v>#DIV/0!</v>
      </c>
      <c r="F34" s="48"/>
      <c r="G34" s="29"/>
      <c r="H34" s="6">
        <f t="shared" si="8"/>
        <v>0</v>
      </c>
      <c r="I34" s="26"/>
    </row>
    <row r="35" spans="1:9" x14ac:dyDescent="0.25">
      <c r="A35" s="44"/>
      <c r="B35" s="7"/>
      <c r="C35" s="7"/>
      <c r="D35" s="10"/>
      <c r="E35" s="29" t="e">
        <f t="shared" si="7"/>
        <v>#DIV/0!</v>
      </c>
      <c r="F35" s="48"/>
      <c r="G35" s="29"/>
      <c r="H35" s="6">
        <f t="shared" si="8"/>
        <v>0</v>
      </c>
      <c r="I35" s="26"/>
    </row>
    <row r="36" spans="1:9" x14ac:dyDescent="0.25">
      <c r="A36" s="44"/>
      <c r="B36" s="7"/>
      <c r="C36" s="7"/>
      <c r="D36" s="10"/>
      <c r="E36" s="29" t="e">
        <f t="shared" si="7"/>
        <v>#DIV/0!</v>
      </c>
      <c r="F36" s="48"/>
      <c r="G36" s="29"/>
      <c r="H36" s="6">
        <f t="shared" si="8"/>
        <v>0</v>
      </c>
      <c r="I36" s="26"/>
    </row>
    <row r="37" spans="1:9" x14ac:dyDescent="0.25">
      <c r="A37" s="44"/>
      <c r="B37" s="7"/>
      <c r="C37" s="7"/>
      <c r="D37" s="10"/>
      <c r="E37" s="29" t="e">
        <f t="shared" si="7"/>
        <v>#DIV/0!</v>
      </c>
      <c r="F37" s="48"/>
      <c r="G37" s="29"/>
      <c r="H37" s="6">
        <f t="shared" si="8"/>
        <v>0</v>
      </c>
      <c r="I37" s="26"/>
    </row>
    <row r="38" spans="1:9" x14ac:dyDescent="0.25">
      <c r="A38" s="44"/>
      <c r="B38" s="7"/>
      <c r="C38" s="7"/>
      <c r="D38" s="10"/>
      <c r="E38" s="29" t="e">
        <f t="shared" si="7"/>
        <v>#DIV/0!</v>
      </c>
      <c r="F38" s="48"/>
      <c r="G38" s="29"/>
      <c r="H38" s="6">
        <f t="shared" si="8"/>
        <v>0</v>
      </c>
      <c r="I38" s="26"/>
    </row>
    <row r="39" spans="1:9" x14ac:dyDescent="0.25">
      <c r="A39" s="44"/>
      <c r="B39" s="7"/>
      <c r="C39" s="7"/>
      <c r="D39" s="10"/>
      <c r="E39" s="29" t="e">
        <f t="shared" si="7"/>
        <v>#DIV/0!</v>
      </c>
      <c r="F39" s="48"/>
      <c r="G39" s="29"/>
      <c r="H39" s="6">
        <f t="shared" si="8"/>
        <v>0</v>
      </c>
      <c r="I39" s="26"/>
    </row>
    <row r="40" spans="1:9" x14ac:dyDescent="0.25">
      <c r="A40" s="44"/>
      <c r="B40" s="7"/>
      <c r="C40" s="7"/>
      <c r="D40" s="10"/>
      <c r="E40" s="29" t="e">
        <f t="shared" si="7"/>
        <v>#DIV/0!</v>
      </c>
      <c r="F40" s="48"/>
      <c r="G40" s="29"/>
      <c r="H40" s="6">
        <f t="shared" si="8"/>
        <v>0</v>
      </c>
      <c r="I40" s="26"/>
    </row>
    <row r="41" spans="1:9" x14ac:dyDescent="0.25">
      <c r="A41" s="44"/>
      <c r="B41" s="7"/>
      <c r="C41" s="7"/>
      <c r="D41" s="10"/>
      <c r="E41" s="29" t="e">
        <f t="shared" si="7"/>
        <v>#DIV/0!</v>
      </c>
      <c r="F41" s="48"/>
      <c r="G41" s="29"/>
      <c r="H41" s="6">
        <f t="shared" si="8"/>
        <v>0</v>
      </c>
      <c r="I41" s="26"/>
    </row>
    <row r="42" spans="1:9" x14ac:dyDescent="0.25">
      <c r="A42" s="44"/>
      <c r="B42" s="7"/>
      <c r="C42" s="7"/>
      <c r="D42" s="10"/>
      <c r="E42" s="29" t="e">
        <f t="shared" si="7"/>
        <v>#DIV/0!</v>
      </c>
      <c r="F42" s="48"/>
      <c r="G42" s="29"/>
      <c r="H42" s="6">
        <f t="shared" si="8"/>
        <v>0</v>
      </c>
      <c r="I42" s="26"/>
    </row>
    <row r="43" spans="1:9" x14ac:dyDescent="0.25">
      <c r="A43" s="44"/>
      <c r="B43" s="7"/>
      <c r="C43" s="7"/>
      <c r="D43" s="10"/>
      <c r="E43" s="29" t="e">
        <f t="shared" si="7"/>
        <v>#DIV/0!</v>
      </c>
      <c r="F43" s="48"/>
      <c r="G43" s="29"/>
      <c r="H43" s="6">
        <f t="shared" si="8"/>
        <v>0</v>
      </c>
      <c r="I43" s="26"/>
    </row>
    <row r="44" spans="1:9" x14ac:dyDescent="0.25">
      <c r="A44" s="44"/>
      <c r="B44" s="7"/>
      <c r="C44" s="7"/>
      <c r="D44" s="10"/>
      <c r="E44" s="29" t="e">
        <f t="shared" si="7"/>
        <v>#DIV/0!</v>
      </c>
      <c r="F44" s="48"/>
      <c r="G44" s="29"/>
      <c r="H44" s="6">
        <f t="shared" si="8"/>
        <v>0</v>
      </c>
      <c r="I44" s="26"/>
    </row>
    <row r="45" spans="1:9" x14ac:dyDescent="0.25">
      <c r="A45" s="44"/>
      <c r="B45" s="7"/>
      <c r="C45" s="7"/>
      <c r="D45" s="10"/>
      <c r="E45" s="29" t="e">
        <f t="shared" si="7"/>
        <v>#DIV/0!</v>
      </c>
      <c r="F45" s="48"/>
      <c r="G45" s="29"/>
      <c r="H45" s="6">
        <f t="shared" si="8"/>
        <v>0</v>
      </c>
      <c r="I45" s="26"/>
    </row>
    <row r="46" spans="1:9" x14ac:dyDescent="0.25">
      <c r="A46" s="44"/>
      <c r="B46" s="7"/>
      <c r="C46" s="7"/>
      <c r="D46" s="10"/>
      <c r="E46" s="29" t="e">
        <f t="shared" si="7"/>
        <v>#DIV/0!</v>
      </c>
      <c r="F46" s="48"/>
      <c r="G46" s="29"/>
      <c r="H46" s="6">
        <f t="shared" si="8"/>
        <v>0</v>
      </c>
      <c r="I46" s="26"/>
    </row>
    <row r="47" spans="1:9" x14ac:dyDescent="0.25">
      <c r="A47" s="44"/>
      <c r="B47" s="7"/>
      <c r="C47" s="7"/>
      <c r="D47" s="10"/>
      <c r="E47" s="29" t="e">
        <f t="shared" si="7"/>
        <v>#DIV/0!</v>
      </c>
      <c r="F47" s="48"/>
      <c r="G47" s="29"/>
      <c r="H47" s="6">
        <f t="shared" si="8"/>
        <v>0</v>
      </c>
      <c r="I47" s="26"/>
    </row>
    <row r="48" spans="1:9" x14ac:dyDescent="0.25">
      <c r="A48" s="44"/>
      <c r="B48" s="7"/>
      <c r="C48" s="7"/>
      <c r="D48" s="10"/>
      <c r="E48" s="29" t="e">
        <f t="shared" si="7"/>
        <v>#DIV/0!</v>
      </c>
      <c r="F48" s="48"/>
      <c r="G48" s="29"/>
      <c r="H48" s="6">
        <f t="shared" si="8"/>
        <v>0</v>
      </c>
      <c r="I48" s="26"/>
    </row>
    <row r="49" spans="1:9" x14ac:dyDescent="0.25">
      <c r="A49" s="44"/>
      <c r="B49" s="7"/>
      <c r="C49" s="7"/>
      <c r="D49" s="10"/>
      <c r="E49" s="29" t="e">
        <f t="shared" si="7"/>
        <v>#DIV/0!</v>
      </c>
      <c r="F49" s="48"/>
      <c r="G49" s="29"/>
      <c r="H49" s="6">
        <f t="shared" si="8"/>
        <v>0</v>
      </c>
      <c r="I49" s="26"/>
    </row>
    <row r="50" spans="1:9" x14ac:dyDescent="0.25">
      <c r="A50" s="44"/>
      <c r="B50" s="7"/>
      <c r="C50" s="7"/>
      <c r="D50" s="10"/>
      <c r="E50" s="29" t="e">
        <f t="shared" si="7"/>
        <v>#DIV/0!</v>
      </c>
      <c r="F50" s="48"/>
      <c r="G50" s="29"/>
      <c r="H50" s="6">
        <f t="shared" si="8"/>
        <v>0</v>
      </c>
      <c r="I50" s="26"/>
    </row>
    <row r="51" spans="1:9" x14ac:dyDescent="0.25">
      <c r="A51" s="44"/>
      <c r="B51" s="7"/>
      <c r="C51" s="7"/>
      <c r="D51" s="10"/>
      <c r="E51" s="29" t="e">
        <f t="shared" si="7"/>
        <v>#DIV/0!</v>
      </c>
      <c r="F51" s="48"/>
      <c r="G51" s="29"/>
      <c r="H51" s="6">
        <f t="shared" si="8"/>
        <v>0</v>
      </c>
      <c r="I51" s="26"/>
    </row>
    <row r="52" spans="1:9" x14ac:dyDescent="0.25">
      <c r="A52" s="44"/>
      <c r="B52" s="7"/>
      <c r="C52" s="7"/>
      <c r="D52" s="10"/>
      <c r="E52" s="29" t="e">
        <f t="shared" si="7"/>
        <v>#DIV/0!</v>
      </c>
      <c r="F52" s="48"/>
      <c r="G52" s="29"/>
      <c r="H52" s="6">
        <f t="shared" si="8"/>
        <v>0</v>
      </c>
      <c r="I52" s="26"/>
    </row>
    <row r="53" spans="1:9" x14ac:dyDescent="0.25">
      <c r="A53" s="44"/>
      <c r="B53" s="7"/>
      <c r="C53" s="7"/>
      <c r="D53" s="10"/>
      <c r="E53" s="29" t="e">
        <f t="shared" si="7"/>
        <v>#DIV/0!</v>
      </c>
      <c r="F53" s="48"/>
      <c r="G53" s="29"/>
      <c r="H53" s="6">
        <f t="shared" si="8"/>
        <v>0</v>
      </c>
      <c r="I53" s="26"/>
    </row>
    <row r="54" spans="1:9" x14ac:dyDescent="0.25">
      <c r="A54" s="44"/>
      <c r="B54" s="7"/>
      <c r="C54" s="7"/>
      <c r="D54" s="10"/>
      <c r="E54" s="29" t="e">
        <f t="shared" si="7"/>
        <v>#DIV/0!</v>
      </c>
      <c r="F54" s="48"/>
      <c r="G54" s="29"/>
      <c r="H54" s="6">
        <f t="shared" si="8"/>
        <v>0</v>
      </c>
      <c r="I54" s="26"/>
    </row>
    <row r="55" spans="1:9" x14ac:dyDescent="0.25">
      <c r="A55" s="44"/>
      <c r="B55" s="7"/>
      <c r="C55" s="7"/>
      <c r="D55" s="10"/>
      <c r="E55" s="29" t="e">
        <f t="shared" si="7"/>
        <v>#DIV/0!</v>
      </c>
      <c r="F55" s="48"/>
      <c r="G55" s="29"/>
      <c r="H55" s="6">
        <f t="shared" si="8"/>
        <v>0</v>
      </c>
      <c r="I55" s="26"/>
    </row>
    <row r="56" spans="1:9" x14ac:dyDescent="0.25">
      <c r="A56" s="44"/>
      <c r="B56" s="7"/>
      <c r="C56" s="7"/>
      <c r="D56" s="10"/>
      <c r="E56" s="29" t="e">
        <f t="shared" si="7"/>
        <v>#DIV/0!</v>
      </c>
      <c r="F56" s="48"/>
      <c r="G56" s="29"/>
      <c r="H56" s="6">
        <f t="shared" si="8"/>
        <v>0</v>
      </c>
      <c r="I56" s="26"/>
    </row>
    <row r="57" spans="1:9" x14ac:dyDescent="0.25">
      <c r="A57" s="44"/>
      <c r="B57" s="7"/>
      <c r="C57" s="7"/>
      <c r="D57" s="10"/>
      <c r="E57" s="29" t="e">
        <f t="shared" si="7"/>
        <v>#DIV/0!</v>
      </c>
      <c r="F57" s="48"/>
      <c r="G57" s="29"/>
      <c r="H57" s="6">
        <f t="shared" si="8"/>
        <v>0</v>
      </c>
      <c r="I57" s="26"/>
    </row>
    <row r="58" spans="1:9" x14ac:dyDescent="0.25">
      <c r="A58" s="44"/>
      <c r="B58" s="7"/>
      <c r="C58" s="7"/>
      <c r="D58" s="10"/>
      <c r="E58" s="29" t="e">
        <f t="shared" si="7"/>
        <v>#DIV/0!</v>
      </c>
      <c r="F58" s="48"/>
      <c r="G58" s="29"/>
      <c r="H58" s="6">
        <f t="shared" si="8"/>
        <v>0</v>
      </c>
      <c r="I58" s="26"/>
    </row>
    <row r="59" spans="1:9" x14ac:dyDescent="0.25">
      <c r="A59" s="44"/>
      <c r="B59" s="7"/>
      <c r="C59" s="7"/>
      <c r="D59" s="10"/>
      <c r="E59" s="29" t="e">
        <f t="shared" si="7"/>
        <v>#DIV/0!</v>
      </c>
      <c r="F59" s="48"/>
      <c r="G59" s="29"/>
      <c r="H59" s="6">
        <f t="shared" si="8"/>
        <v>0</v>
      </c>
      <c r="I59" s="26"/>
    </row>
    <row r="60" spans="1:9" x14ac:dyDescent="0.25">
      <c r="A60" s="44"/>
      <c r="B60" s="7"/>
      <c r="C60" s="7"/>
      <c r="D60" s="10"/>
      <c r="E60" s="29" t="e">
        <f t="shared" si="7"/>
        <v>#DIV/0!</v>
      </c>
      <c r="F60" s="48"/>
      <c r="G60" s="29"/>
      <c r="H60" s="6">
        <f t="shared" si="8"/>
        <v>0</v>
      </c>
      <c r="I60" s="26"/>
    </row>
    <row r="61" spans="1:9" x14ac:dyDescent="0.25">
      <c r="A61" s="44"/>
      <c r="B61" s="7"/>
      <c r="C61" s="7"/>
      <c r="D61" s="10"/>
      <c r="E61" s="29" t="e">
        <f t="shared" si="7"/>
        <v>#DIV/0!</v>
      </c>
      <c r="F61" s="48"/>
      <c r="G61" s="29"/>
      <c r="H61" s="6">
        <f t="shared" si="8"/>
        <v>0</v>
      </c>
      <c r="I61" s="26"/>
    </row>
    <row r="62" spans="1:9" x14ac:dyDescent="0.25">
      <c r="A62" s="44"/>
      <c r="B62" s="7"/>
      <c r="C62" s="7"/>
      <c r="D62" s="10"/>
      <c r="E62" s="29" t="e">
        <f t="shared" si="7"/>
        <v>#DIV/0!</v>
      </c>
      <c r="F62" s="48"/>
      <c r="G62" s="29"/>
      <c r="H62" s="6">
        <f t="shared" si="8"/>
        <v>0</v>
      </c>
      <c r="I62" s="26"/>
    </row>
    <row r="63" spans="1:9" x14ac:dyDescent="0.25">
      <c r="A63" s="44"/>
      <c r="B63" s="7"/>
      <c r="C63" s="7"/>
      <c r="D63" s="10"/>
      <c r="E63" s="29" t="e">
        <f t="shared" si="7"/>
        <v>#DIV/0!</v>
      </c>
      <c r="F63" s="48"/>
      <c r="G63" s="29"/>
      <c r="H63" s="6">
        <f t="shared" si="8"/>
        <v>0</v>
      </c>
      <c r="I63" s="26"/>
    </row>
    <row r="64" spans="1:9" x14ac:dyDescent="0.25">
      <c r="A64" s="44"/>
      <c r="B64" s="7"/>
      <c r="C64" s="7"/>
      <c r="D64" s="10"/>
      <c r="E64" s="29" t="e">
        <f t="shared" si="7"/>
        <v>#DIV/0!</v>
      </c>
      <c r="F64" s="48"/>
      <c r="G64" s="29"/>
      <c r="H64" s="6">
        <f t="shared" si="8"/>
        <v>0</v>
      </c>
      <c r="I64" s="26"/>
    </row>
    <row r="65" spans="1:10" x14ac:dyDescent="0.25">
      <c r="A65" s="44"/>
      <c r="B65" s="7"/>
      <c r="C65" s="7"/>
      <c r="D65" s="10"/>
      <c r="E65" s="29" t="e">
        <f t="shared" si="7"/>
        <v>#DIV/0!</v>
      </c>
      <c r="F65" s="48"/>
      <c r="G65" s="29"/>
      <c r="H65" s="6">
        <f t="shared" si="8"/>
        <v>0</v>
      </c>
      <c r="I65" s="26"/>
    </row>
    <row r="66" spans="1:10" x14ac:dyDescent="0.25">
      <c r="A66" s="44"/>
      <c r="B66" s="7"/>
      <c r="C66" s="7"/>
      <c r="D66" s="10"/>
      <c r="E66" s="29" t="e">
        <f t="shared" si="7"/>
        <v>#DIV/0!</v>
      </c>
      <c r="F66" s="48"/>
      <c r="G66" s="29"/>
      <c r="H66" s="6">
        <f t="shared" si="8"/>
        <v>0</v>
      </c>
      <c r="I66" s="26"/>
    </row>
    <row r="67" spans="1:10" x14ac:dyDescent="0.25">
      <c r="A67" s="44"/>
      <c r="B67" s="7"/>
      <c r="C67" s="7"/>
      <c r="D67" s="10"/>
      <c r="E67" s="29" t="e">
        <f t="shared" si="7"/>
        <v>#DIV/0!</v>
      </c>
      <c r="F67" s="48"/>
      <c r="G67" s="29"/>
      <c r="H67" s="6">
        <f t="shared" si="8"/>
        <v>0</v>
      </c>
      <c r="I67" s="26"/>
    </row>
    <row r="68" spans="1:10" x14ac:dyDescent="0.25">
      <c r="A68" s="44"/>
      <c r="B68" s="7"/>
      <c r="C68" s="7"/>
      <c r="D68" s="10"/>
      <c r="E68" s="29" t="e">
        <f t="shared" si="7"/>
        <v>#DIV/0!</v>
      </c>
      <c r="F68" s="48"/>
      <c r="G68" s="29"/>
      <c r="H68" s="6">
        <f t="shared" si="8"/>
        <v>0</v>
      </c>
      <c r="I68" s="26"/>
    </row>
    <row r="69" spans="1:10" x14ac:dyDescent="0.25">
      <c r="A69" s="44"/>
      <c r="B69" s="7"/>
      <c r="C69" s="7"/>
      <c r="D69" s="10"/>
      <c r="E69" s="29" t="e">
        <f t="shared" si="7"/>
        <v>#DIV/0!</v>
      </c>
      <c r="F69" s="48"/>
      <c r="G69" s="29"/>
      <c r="H69" s="6">
        <f t="shared" si="8"/>
        <v>0</v>
      </c>
      <c r="I69" s="26"/>
    </row>
    <row r="70" spans="1:10" x14ac:dyDescent="0.25">
      <c r="A70" s="45" t="str">
        <f>A26</f>
        <v>Usos totales de los fondos de subvención (salida de efectivo)</v>
      </c>
      <c r="B70" s="30" t="str">
        <f ca="1">SUM(B31:B70)</f>
        <v/>
      </c>
      <c r="C70" s="30" t="str">
        <f ca="1">SUM(C31:C70)</f>
        <v/>
      </c>
      <c r="D70" s="30" t="str">
        <f ca="1">SUM(D31:D70)</f>
        <v/>
      </c>
      <c r="E70" s="32" t="str">
        <f t="shared" ref="E70" ca="1" si="9">D70/B70</f>
        <v/>
      </c>
      <c r="F70" s="47"/>
      <c r="G70" s="47"/>
      <c r="H70" s="30" t="str">
        <f ca="1">SUM(H31:H70)</f>
        <v/>
      </c>
      <c r="I70" s="34"/>
    </row>
    <row r="71" spans="1:10" x14ac:dyDescent="0.25">
      <c r="A71" s="35"/>
      <c r="B71" s="35"/>
      <c r="C71" s="35"/>
      <c r="D71" s="35"/>
      <c r="E71" s="35"/>
      <c r="F71" s="35"/>
      <c r="G71" s="35"/>
      <c r="H71" s="35"/>
      <c r="I71" s="35"/>
    </row>
    <row r="72" spans="1:10" ht="15.75" thickBot="1" x14ac:dyDescent="0.3">
      <c r="A72" s="1" t="s">
        <v>103</v>
      </c>
      <c r="B72" s="2"/>
      <c r="C72" s="1"/>
      <c r="D72" s="2"/>
      <c r="E72" s="2"/>
      <c r="F72" s="2"/>
      <c r="G72" s="2"/>
      <c r="H72" s="1"/>
      <c r="I72" s="2"/>
    </row>
    <row r="73" spans="1:10" ht="15.75" x14ac:dyDescent="0.25">
      <c r="A73" s="36"/>
      <c r="B73" s="37"/>
      <c r="C73" s="37"/>
      <c r="D73" s="37"/>
      <c r="E73" s="37"/>
      <c r="F73" s="37"/>
      <c r="G73" s="37"/>
      <c r="H73" s="37"/>
      <c r="I73" s="37"/>
    </row>
    <row r="74" spans="1:10" ht="95.25" customHeight="1" x14ac:dyDescent="0.25">
      <c r="A74" s="20" t="s">
        <v>32</v>
      </c>
      <c r="B74" s="22" t="s">
        <v>165</v>
      </c>
      <c r="C74" s="22" t="s">
        <v>166</v>
      </c>
      <c r="D74" s="22" t="s">
        <v>169</v>
      </c>
      <c r="E74" s="22" t="s">
        <v>124</v>
      </c>
      <c r="F74" s="22"/>
      <c r="G74" s="22"/>
      <c r="H74" s="22" t="s">
        <v>125</v>
      </c>
      <c r="I74" s="23" t="s">
        <v>126</v>
      </c>
      <c r="J74" s="26" t="s">
        <v>167</v>
      </c>
    </row>
    <row r="75" spans="1:10" x14ac:dyDescent="0.25">
      <c r="A75" s="24"/>
      <c r="B75" s="7">
        <v>2000</v>
      </c>
      <c r="C75" s="7">
        <v>1800</v>
      </c>
      <c r="D75" s="6">
        <f t="shared" ref="D75:D76" si="10">B75-C75</f>
        <v>200</v>
      </c>
      <c r="E75" s="8">
        <f>D75/B75</f>
        <v>0.1</v>
      </c>
      <c r="F75" s="8"/>
      <c r="G75" s="8"/>
      <c r="H75" s="48"/>
      <c r="I75" s="26"/>
    </row>
    <row r="76" spans="1:10" x14ac:dyDescent="0.25">
      <c r="A76" s="24"/>
      <c r="B76" s="7"/>
      <c r="C76" s="7"/>
      <c r="D76" s="10">
        <f t="shared" si="10"/>
        <v>0</v>
      </c>
      <c r="E76" s="29" t="e">
        <f t="shared" ref="E76" si="11">D76/B76</f>
        <v>#DIV/0!</v>
      </c>
      <c r="F76" s="8"/>
      <c r="G76" s="29"/>
      <c r="H76" s="48"/>
      <c r="I76" s="26"/>
    </row>
    <row r="77" spans="1:10" x14ac:dyDescent="0.25">
      <c r="A77" s="24"/>
      <c r="B77" s="7"/>
      <c r="C77" s="7"/>
      <c r="D77" s="10">
        <f t="shared" ref="D77:D90" si="12">B77-C77</f>
        <v>0</v>
      </c>
      <c r="E77" s="29" t="e">
        <f t="shared" ref="E77:E90" si="13">D77/B77</f>
        <v>#DIV/0!</v>
      </c>
      <c r="F77" s="8"/>
      <c r="G77" s="29"/>
      <c r="H77" s="48"/>
      <c r="I77" s="26"/>
    </row>
    <row r="78" spans="1:10" x14ac:dyDescent="0.25">
      <c r="A78" s="24"/>
      <c r="B78" s="7"/>
      <c r="C78" s="7"/>
      <c r="D78" s="10">
        <f t="shared" si="12"/>
        <v>0</v>
      </c>
      <c r="E78" s="29" t="e">
        <f t="shared" si="13"/>
        <v>#DIV/0!</v>
      </c>
      <c r="F78" s="8"/>
      <c r="G78" s="29"/>
      <c r="H78" s="48"/>
      <c r="I78" s="26"/>
    </row>
    <row r="79" spans="1:10" x14ac:dyDescent="0.25">
      <c r="A79" s="24"/>
      <c r="B79" s="7"/>
      <c r="C79" s="7"/>
      <c r="D79" s="10">
        <f t="shared" si="12"/>
        <v>0</v>
      </c>
      <c r="E79" s="29" t="e">
        <f t="shared" si="13"/>
        <v>#DIV/0!</v>
      </c>
      <c r="F79" s="8"/>
      <c r="G79" s="29"/>
      <c r="H79" s="48"/>
      <c r="I79" s="26"/>
    </row>
    <row r="80" spans="1:10" x14ac:dyDescent="0.25">
      <c r="A80" s="24"/>
      <c r="B80" s="7"/>
      <c r="C80" s="7"/>
      <c r="D80" s="10">
        <f t="shared" si="12"/>
        <v>0</v>
      </c>
      <c r="E80" s="29" t="e">
        <f t="shared" si="13"/>
        <v>#DIV/0!</v>
      </c>
      <c r="F80" s="8"/>
      <c r="G80" s="29"/>
      <c r="H80" s="48"/>
      <c r="I80" s="26"/>
    </row>
    <row r="81" spans="1:9" x14ac:dyDescent="0.25">
      <c r="A81" s="24"/>
      <c r="B81" s="7"/>
      <c r="C81" s="7"/>
      <c r="D81" s="10">
        <f t="shared" si="12"/>
        <v>0</v>
      </c>
      <c r="E81" s="29" t="e">
        <f t="shared" si="13"/>
        <v>#DIV/0!</v>
      </c>
      <c r="F81" s="8"/>
      <c r="G81" s="29"/>
      <c r="H81" s="48"/>
      <c r="I81" s="26"/>
    </row>
    <row r="82" spans="1:9" x14ac:dyDescent="0.25">
      <c r="A82" s="24"/>
      <c r="B82" s="7"/>
      <c r="C82" s="7"/>
      <c r="D82" s="10">
        <f t="shared" si="12"/>
        <v>0</v>
      </c>
      <c r="E82" s="29" t="e">
        <f t="shared" si="13"/>
        <v>#DIV/0!</v>
      </c>
      <c r="F82" s="8"/>
      <c r="G82" s="29"/>
      <c r="H82" s="48"/>
      <c r="I82" s="26"/>
    </row>
    <row r="83" spans="1:9" x14ac:dyDescent="0.25">
      <c r="A83" s="24"/>
      <c r="B83" s="7"/>
      <c r="C83" s="7"/>
      <c r="D83" s="10">
        <f t="shared" si="12"/>
        <v>0</v>
      </c>
      <c r="E83" s="29" t="e">
        <f t="shared" si="13"/>
        <v>#DIV/0!</v>
      </c>
      <c r="F83" s="8"/>
      <c r="G83" s="29"/>
      <c r="H83" s="48"/>
      <c r="I83" s="26"/>
    </row>
    <row r="84" spans="1:9" x14ac:dyDescent="0.25">
      <c r="A84" s="24"/>
      <c r="B84" s="7"/>
      <c r="C84" s="7"/>
      <c r="D84" s="10">
        <f t="shared" si="12"/>
        <v>0</v>
      </c>
      <c r="E84" s="29" t="e">
        <f t="shared" si="13"/>
        <v>#DIV/0!</v>
      </c>
      <c r="F84" s="8"/>
      <c r="G84" s="29"/>
      <c r="H84" s="48"/>
      <c r="I84" s="26"/>
    </row>
    <row r="85" spans="1:9" x14ac:dyDescent="0.25">
      <c r="A85" s="24"/>
      <c r="B85" s="7"/>
      <c r="C85" s="7"/>
      <c r="D85" s="10">
        <f t="shared" si="12"/>
        <v>0</v>
      </c>
      <c r="E85" s="29" t="e">
        <f t="shared" si="13"/>
        <v>#DIV/0!</v>
      </c>
      <c r="F85" s="8"/>
      <c r="G85" s="29"/>
      <c r="H85" s="48"/>
      <c r="I85" s="26"/>
    </row>
    <row r="86" spans="1:9" x14ac:dyDescent="0.25">
      <c r="A86" s="24"/>
      <c r="B86" s="7"/>
      <c r="C86" s="7"/>
      <c r="D86" s="10">
        <f t="shared" si="12"/>
        <v>0</v>
      </c>
      <c r="E86" s="29" t="e">
        <f t="shared" si="13"/>
        <v>#DIV/0!</v>
      </c>
      <c r="F86" s="8"/>
      <c r="G86" s="29"/>
      <c r="H86" s="48"/>
      <c r="I86" s="26"/>
    </row>
    <row r="87" spans="1:9" x14ac:dyDescent="0.25">
      <c r="A87" s="24"/>
      <c r="B87" s="7"/>
      <c r="C87" s="7"/>
      <c r="D87" s="10">
        <f t="shared" si="12"/>
        <v>0</v>
      </c>
      <c r="E87" s="29" t="e">
        <f t="shared" si="13"/>
        <v>#DIV/0!</v>
      </c>
      <c r="F87" s="8"/>
      <c r="G87" s="29"/>
      <c r="H87" s="48"/>
      <c r="I87" s="26"/>
    </row>
    <row r="88" spans="1:9" x14ac:dyDescent="0.25">
      <c r="A88" s="24"/>
      <c r="B88" s="7"/>
      <c r="C88" s="7"/>
      <c r="D88" s="10">
        <f t="shared" si="12"/>
        <v>0</v>
      </c>
      <c r="E88" s="29" t="e">
        <f t="shared" si="13"/>
        <v>#DIV/0!</v>
      </c>
      <c r="F88" s="8"/>
      <c r="G88" s="29"/>
      <c r="H88" s="48"/>
      <c r="I88" s="26"/>
    </row>
    <row r="89" spans="1:9" x14ac:dyDescent="0.25">
      <c r="A89" s="27"/>
      <c r="B89" s="7"/>
      <c r="C89" s="7"/>
      <c r="D89" s="10">
        <f t="shared" si="12"/>
        <v>0</v>
      </c>
      <c r="E89" s="29" t="e">
        <f t="shared" si="13"/>
        <v>#DIV/0!</v>
      </c>
      <c r="F89" s="8"/>
      <c r="G89" s="29"/>
      <c r="H89" s="48"/>
      <c r="I89" s="26"/>
    </row>
    <row r="90" spans="1:9" x14ac:dyDescent="0.25">
      <c r="A90" s="27"/>
      <c r="B90" s="7"/>
      <c r="C90" s="7"/>
      <c r="D90" s="10">
        <f t="shared" si="12"/>
        <v>0</v>
      </c>
      <c r="E90" s="29" t="e">
        <f t="shared" si="13"/>
        <v>#DIV/0!</v>
      </c>
      <c r="F90" s="8"/>
      <c r="G90" s="29"/>
      <c r="H90" s="48"/>
      <c r="I90" s="26"/>
    </row>
    <row r="91" spans="1:9" x14ac:dyDescent="0.25">
      <c r="A91" s="45" t="str">
        <f>A70</f>
        <v>Usos totales de los fondos de subvención (salida de efectivo)</v>
      </c>
      <c r="B91" s="33">
        <f>SUM(B75:B90)</f>
        <v>2000</v>
      </c>
      <c r="C91" s="33">
        <f>SUM(C75:C90)</f>
        <v>1800</v>
      </c>
      <c r="D91" s="33">
        <f>B91-C91</f>
        <v>200</v>
      </c>
      <c r="E91" s="32">
        <f>D91/B91</f>
        <v>0.1</v>
      </c>
      <c r="F91" s="47"/>
      <c r="G91" s="47"/>
      <c r="H91" s="33">
        <f>SUM(H75:H90)</f>
        <v>0</v>
      </c>
      <c r="I91" s="34"/>
    </row>
    <row r="93" spans="1:9" x14ac:dyDescent="0.25">
      <c r="A93" t="s">
        <v>104</v>
      </c>
    </row>
  </sheetData>
  <mergeCells count="1">
    <mergeCell ref="A1:I6"/>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81" id="{2B0ED633-E3A7-41DD-926C-11AC24B58165}">
            <xm:f>'C:\Users\mriveromartinez\AppData\Local\Microsoft\Windows\INetCache\Content.Outlook\RL62EFM6\[ARM-T-MOH_Progress Report  Disbursement_4 April 2018_LFA.xlsx]CoverSheet'!#REF!="EUR"</xm:f>
            <x14:dxf>
              <numFmt numFmtId="165" formatCode="[$€-2]\ #,##0;[Red]\-[$€-2]\ #,##0"/>
            </x14:dxf>
          </x14:cfRule>
          <xm:sqref>D91:G91</xm:sqref>
        </x14:conditionalFormatting>
        <x14:conditionalFormatting xmlns:xm="http://schemas.microsoft.com/office/excel/2006/main">
          <x14:cfRule type="expression" priority="78" id="{40D7332E-0FF7-4C13-B3A3-D826DFB6A82C}">
            <xm:f>'C:\Users\mriveromartinez\AppData\Local\Microsoft\Windows\INetCache\Content.Outlook\RL62EFM6\[ARM-T-MOH_Progress Report  Disbursement_4 April 2018_LFA.xlsx]CoverSheet'!#REF!="EUR"</xm:f>
            <x14:dxf>
              <numFmt numFmtId="165" formatCode="[$€-2]\ #,##0;[Red]\-[$€-2]\ #,##0"/>
            </x14:dxf>
          </x14:cfRule>
          <xm:sqref>I70</xm:sqref>
        </x14:conditionalFormatting>
        <x14:conditionalFormatting xmlns:xm="http://schemas.microsoft.com/office/excel/2006/main">
          <x14:cfRule type="expression" priority="75" id="{72DEE187-2096-4426-A0E5-5E82505981FB}">
            <xm:f>'C:\Users\mriveromartinez\AppData\Local\Microsoft\Windows\INetCache\Content.Outlook\RL62EFM6\[ARM-T-MOH_Progress Report  Disbursement_4 April 2018_LFA.xlsx]CoverSheet'!#REF!="EUR"</xm:f>
            <x14:dxf>
              <numFmt numFmtId="165" formatCode="[$€-2]\ #,##0;[Red]\-[$€-2]\ #,##0"/>
            </x14:dxf>
          </x14:cfRule>
          <xm:sqref>I91</xm:sqref>
        </x14:conditionalFormatting>
        <x14:conditionalFormatting xmlns:xm="http://schemas.microsoft.com/office/excel/2006/main">
          <x14:cfRule type="expression" priority="76" id="{AFE87CB2-D09B-4FD5-87A6-BBE4553A87B9}">
            <xm:f>'C:\Users\mriveromartinez\AppData\Local\Microsoft\Windows\INetCache\Content.Outlook\RL62EFM6\[ARM-T-MOH_Progress Report  Disbursement_4 April 2018_LFA.xlsx]CoverSheet'!#REF!="EUR"</xm:f>
            <x14:dxf>
              <numFmt numFmtId="165" formatCode="[$€-2]\ #,##0;[Red]\-[$€-2]\ #,##0"/>
            </x14:dxf>
          </x14:cfRule>
          <xm:sqref>I76:I90 J74</xm:sqref>
        </x14:conditionalFormatting>
        <x14:conditionalFormatting xmlns:xm="http://schemas.microsoft.com/office/excel/2006/main">
          <x14:cfRule type="expression" priority="73" id="{97908526-30D4-47ED-BF3F-A6E346A8EB0D}">
            <xm:f>'C:\Users\mriveromartinez\AppData\Local\Microsoft\Windows\INetCache\Content.Outlook\RL62EFM6\[ARM-T-MOH_Progress Report  Disbursement_4 April 2018_LFA.xlsx]CoverSheet'!#REF!="EUR"</xm:f>
            <x14:dxf>
              <numFmt numFmtId="165" formatCode="[$€-2]\ #,##0;[Red]\-[$€-2]\ #,##0"/>
            </x14:dxf>
          </x14:cfRule>
          <xm:sqref>E13:E25 G13:G25</xm:sqref>
        </x14:conditionalFormatting>
        <x14:conditionalFormatting xmlns:xm="http://schemas.microsoft.com/office/excel/2006/main">
          <x14:cfRule type="expression" priority="72" id="{DF49DFF7-426C-435F-8201-292E074ABED3}">
            <xm:f>'C:\Users\mriveromartinez\AppData\Local\Microsoft\Windows\INetCache\Content.Outlook\RL62EFM6\[ARM-T-MOH_Progress Report  Disbursement_4 April 2018_LFA.xlsx]CoverSheet'!#REF!="EUR"</xm:f>
            <x14:dxf>
              <numFmt numFmtId="165" formatCode="[$€-2]\ #,##0;[Red]\-[$€-2]\ #,##0"/>
            </x14:dxf>
          </x14:cfRule>
          <xm:sqref>I26</xm:sqref>
        </x14:conditionalFormatting>
        <x14:conditionalFormatting xmlns:xm="http://schemas.microsoft.com/office/excel/2006/main">
          <x14:cfRule type="expression" priority="71" id="{31560561-8907-4B5A-B24C-94D26E685925}">
            <xm:f>'C:\Users\mriveromartinez\AppData\Local\Microsoft\Windows\INetCache\Content.Outlook\RL62EFM6\[ARM-T-MOH_Progress Report  Disbursement_4 April 2018_LFA.xlsx]CoverSheet'!#REF!="EUR"</xm:f>
            <x14:dxf>
              <numFmt numFmtId="165" formatCode="[$€-2]\ #,##0;[Red]\-[$€-2]\ #,##0"/>
            </x14:dxf>
          </x14:cfRule>
          <xm:sqref>I13:I25</xm:sqref>
        </x14:conditionalFormatting>
        <x14:conditionalFormatting xmlns:xm="http://schemas.microsoft.com/office/excel/2006/main">
          <x14:cfRule type="expression" priority="63" id="{F609E613-6F09-42ED-8E15-3052CDD2E00D}">
            <xm:f>'C:\Users\mriveromartinez\AppData\Local\Microsoft\Windows\INetCache\Content.Outlook\RL62EFM6\[ARM-T-MOH_Progress Report  Disbursement_4 April 2018_LFA.xlsx]CoverSheet'!#REF!="EUR"</xm:f>
            <x14:dxf>
              <numFmt numFmtId="165" formatCode="[$€-2]\ #,##0;[Red]\-[$€-2]\ #,##0"/>
            </x14:dxf>
          </x14:cfRule>
          <xm:sqref>B70:G70</xm:sqref>
        </x14:conditionalFormatting>
        <x14:conditionalFormatting xmlns:xm="http://schemas.microsoft.com/office/excel/2006/main">
          <x14:cfRule type="expression" priority="62" id="{409642AC-A854-4CA7-84AB-7071F83F4CD8}">
            <xm:f>'C:\Users\mriveromartinez\AppData\Local\Microsoft\Windows\INetCache\Content.Outlook\RL62EFM6\[ARM-T-MOH_Progress Report  Disbursement_4 April 2018_LFA.xlsx]CoverSheet'!#REF!="EUR"</xm:f>
            <x14:dxf>
              <numFmt numFmtId="165" formatCode="[$€-2]\ #,##0;[Red]\-[$€-2]\ #,##0"/>
            </x14:dxf>
          </x14:cfRule>
          <xm:sqref>B26:G26</xm:sqref>
        </x14:conditionalFormatting>
        <x14:conditionalFormatting xmlns:xm="http://schemas.microsoft.com/office/excel/2006/main">
          <x14:cfRule type="expression" priority="55" id="{5E2C0624-55F8-4021-A795-98187D4F4334}">
            <xm:f>'C:\Users\mriveromartinez\AppData\Local\Microsoft\Windows\INetCache\Content.Outlook\RL62EFM6\[ARM-T-MOH_Progress Report  Disbursement_4 April 2018_LFA.xlsx]CoverSheet'!#REF!="EUR"</xm:f>
            <x14:dxf>
              <numFmt numFmtId="165" formatCode="[$€-2]\ #,##0;[Red]\-[$€-2]\ #,##0"/>
            </x14:dxf>
          </x14:cfRule>
          <xm:sqref>B91:C91</xm:sqref>
        </x14:conditionalFormatting>
        <x14:conditionalFormatting xmlns:xm="http://schemas.microsoft.com/office/excel/2006/main">
          <x14:cfRule type="expression" priority="51" id="{76570548-E9D2-445D-ACC1-3587E75EA79F}">
            <xm:f>'C:\Users\mriveromartinez\AppData\Local\Microsoft\Windows\INetCache\Content.Outlook\RL62EFM6\[ARM-T-MOH_Progress Report  Disbursement_4 April 2018_LFA.xlsx]CoverSheet'!#REF!="EUR"</xm:f>
            <x14:dxf>
              <numFmt numFmtId="165" formatCode="[$€-2]\ #,##0;[Red]\-[$€-2]\ #,##0"/>
            </x14:dxf>
          </x14:cfRule>
          <xm:sqref>F13:F25</xm:sqref>
        </x14:conditionalFormatting>
        <x14:conditionalFormatting xmlns:xm="http://schemas.microsoft.com/office/excel/2006/main">
          <x14:cfRule type="expression" priority="48" id="{199CE33C-DD86-4062-B007-22DD8EF5CE3A}">
            <xm:f>'C:\Users\mriveromartinez\AppData\Local\Microsoft\Windows\INetCache\Content.Outlook\RL62EFM6\[ARM-T-MOH_Progress Report  Disbursement_4 April 2018_LFA.xlsx]CoverSheet'!#REF!="EUR"</xm:f>
            <x14:dxf>
              <numFmt numFmtId="165" formatCode="[$€-2]\ #,##0;[Red]\-[$€-2]\ #,##0"/>
            </x14:dxf>
          </x14:cfRule>
          <xm:sqref>B13:C25</xm:sqref>
        </x14:conditionalFormatting>
        <x14:conditionalFormatting xmlns:xm="http://schemas.microsoft.com/office/excel/2006/main">
          <x14:cfRule type="expression" priority="46" id="{E667AD9B-E80B-4990-A649-A766483BC95E}">
            <xm:f>'C:\Users\mriveromartinez\AppData\Local\Microsoft\Windows\INetCache\Content.Outlook\RL62EFM6\[ARM-T-MOH_Progress Report  Disbursement_4 April 2018_LFA.xlsx]CoverSheet'!#REF!="EUR"</xm:f>
            <x14:dxf>
              <numFmt numFmtId="165" formatCode="[$€-2]\ #,##0;[Red]\-[$€-2]\ #,##0"/>
            </x14:dxf>
          </x14:cfRule>
          <xm:sqref>D13 D20</xm:sqref>
        </x14:conditionalFormatting>
        <x14:conditionalFormatting xmlns:xm="http://schemas.microsoft.com/office/excel/2006/main">
          <x14:cfRule type="expression" priority="45" id="{6BD71122-36D9-4064-8971-6B040DA5C18E}">
            <xm:f>'C:\Users\mriveromartinez\AppData\Local\Microsoft\Windows\INetCache\Content.Outlook\RL62EFM6\[ARM-T-MOH_Progress Report  Disbursement_4 April 2018_LFA.xlsx]CoverSheet'!#REF!="EUR"</xm:f>
            <x14:dxf>
              <numFmt numFmtId="165" formatCode="[$€-2]\ #,##0;[Red]\-[$€-2]\ #,##0"/>
            </x14:dxf>
          </x14:cfRule>
          <xm:sqref>D14:D19</xm:sqref>
        </x14:conditionalFormatting>
        <x14:conditionalFormatting xmlns:xm="http://schemas.microsoft.com/office/excel/2006/main">
          <x14:cfRule type="expression" priority="44" id="{8272530B-0626-40CA-8442-FC4B269EA04A}">
            <xm:f>'C:\Users\mriveromartinez\AppData\Local\Microsoft\Windows\INetCache\Content.Outlook\RL62EFM6\[ARM-T-MOH_Progress Report  Disbursement_4 April 2018_LFA.xlsx]CoverSheet'!#REF!="EUR"</xm:f>
            <x14:dxf>
              <numFmt numFmtId="165" formatCode="[$€-2]\ #,##0;[Red]\-[$€-2]\ #,##0"/>
            </x14:dxf>
          </x14:cfRule>
          <xm:sqref>D21:D25</xm:sqref>
        </x14:conditionalFormatting>
        <x14:conditionalFormatting xmlns:xm="http://schemas.microsoft.com/office/excel/2006/main">
          <x14:cfRule type="expression" priority="43" id="{37484CF1-4530-49A8-B231-9FB57B71253C}">
            <xm:f>'C:\Users\mriveromartinez\AppData\Local\Microsoft\Windows\INetCache\Content.Outlook\RL62EFM6\[ARM-T-MOH_Progress Report  Disbursement_4 April 2018_LFA.xlsx]CoverSheet'!#REF!="EUR"</xm:f>
            <x14:dxf>
              <numFmt numFmtId="165" formatCode="[$€-2]\ #,##0;[Red]\-[$€-2]\ #,##0"/>
            </x14:dxf>
          </x14:cfRule>
          <xm:sqref>H13:H25</xm:sqref>
        </x14:conditionalFormatting>
        <x14:conditionalFormatting xmlns:xm="http://schemas.microsoft.com/office/excel/2006/main">
          <x14:cfRule type="expression" priority="42" id="{7CE7E3F6-05A6-4936-B8E0-EEEAC9883B60}">
            <xm:f>'C:\Users\mriveromartinez\AppData\Local\Microsoft\Windows\INetCache\Content.Outlook\RL62EFM6\[ARM-T-MOH_Progress Report  Disbursement_4 April 2018_LFA.xlsx]CoverSheet'!#REF!="EUR"</xm:f>
            <x14:dxf>
              <numFmt numFmtId="165" formatCode="[$€-2]\ #,##0;[Red]\-[$€-2]\ #,##0"/>
            </x14:dxf>
          </x14:cfRule>
          <xm:sqref>G31 E31</xm:sqref>
        </x14:conditionalFormatting>
        <x14:conditionalFormatting xmlns:xm="http://schemas.microsoft.com/office/excel/2006/main">
          <x14:cfRule type="expression" priority="41" id="{D43EF472-27D3-4392-B5A5-0EF05E9B1DA5}">
            <xm:f>'C:\Users\mriveromartinez\AppData\Local\Microsoft\Windows\INetCache\Content.Outlook\RL62EFM6\[ARM-T-MOH_Progress Report  Disbursement_4 April 2018_LFA.xlsx]CoverSheet'!#REF!="EUR"</xm:f>
            <x14:dxf>
              <numFmt numFmtId="165" formatCode="[$€-2]\ #,##0;[Red]\-[$€-2]\ #,##0"/>
            </x14:dxf>
          </x14:cfRule>
          <xm:sqref>I31</xm:sqref>
        </x14:conditionalFormatting>
        <x14:conditionalFormatting xmlns:xm="http://schemas.microsoft.com/office/excel/2006/main">
          <x14:cfRule type="expression" priority="40" id="{0BC224BE-1789-4696-B69F-55210678C334}">
            <xm:f>'C:\Users\mriveromartinez\AppData\Local\Microsoft\Windows\INetCache\Content.Outlook\RL62EFM6\[ARM-T-MOH_Progress Report  Disbursement_4 April 2018_LFA.xlsx]CoverSheet'!#REF!="EUR"</xm:f>
            <x14:dxf>
              <numFmt numFmtId="165" formatCode="[$€-2]\ #,##0;[Red]\-[$€-2]\ #,##0"/>
            </x14:dxf>
          </x14:cfRule>
          <xm:sqref>F31</xm:sqref>
        </x14:conditionalFormatting>
        <x14:conditionalFormatting xmlns:xm="http://schemas.microsoft.com/office/excel/2006/main">
          <x14:cfRule type="expression" priority="39" id="{53EB8E89-1BBD-41B4-8236-11738C85FAC0}">
            <xm:f>'C:\Users\mriveromartinez\AppData\Local\Microsoft\Windows\INetCache\Content.Outlook\RL62EFM6\[ARM-T-MOH_Progress Report  Disbursement_4 April 2018_LFA.xlsx]CoverSheet'!#REF!="EUR"</xm:f>
            <x14:dxf>
              <numFmt numFmtId="165" formatCode="[$€-2]\ #,##0;[Red]\-[$€-2]\ #,##0"/>
            </x14:dxf>
          </x14:cfRule>
          <xm:sqref>B31:C31</xm:sqref>
        </x14:conditionalFormatting>
        <x14:conditionalFormatting xmlns:xm="http://schemas.microsoft.com/office/excel/2006/main">
          <x14:cfRule type="expression" priority="38" id="{1BA0F2E3-90CE-4BDC-BBAA-1ADFF828FA83}">
            <xm:f>'C:\Users\mriveromartinez\AppData\Local\Microsoft\Windows\INetCache\Content.Outlook\RL62EFM6\[ARM-T-MOH_Progress Report  Disbursement_4 April 2018_LFA.xlsx]CoverSheet'!#REF!="EUR"</xm:f>
            <x14:dxf>
              <numFmt numFmtId="165" formatCode="[$€-2]\ #,##0;[Red]\-[$€-2]\ #,##0"/>
            </x14:dxf>
          </x14:cfRule>
          <xm:sqref>D31</xm:sqref>
        </x14:conditionalFormatting>
        <x14:conditionalFormatting xmlns:xm="http://schemas.microsoft.com/office/excel/2006/main">
          <x14:cfRule type="expression" priority="35" id="{CC5A03F0-6FF0-4DE9-ACA2-B694F3E18D5D}">
            <xm:f>'C:\Users\mriveromartinez\AppData\Local\Microsoft\Windows\INetCache\Content.Outlook\RL62EFM6\[ARM-T-MOH_Progress Report  Disbursement_4 April 2018_LFA.xlsx]CoverSheet'!#REF!="EUR"</xm:f>
            <x14:dxf>
              <numFmt numFmtId="165" formatCode="[$€-2]\ #,##0;[Red]\-[$€-2]\ #,##0"/>
            </x14:dxf>
          </x14:cfRule>
          <xm:sqref>I32:I69</xm:sqref>
        </x14:conditionalFormatting>
        <x14:conditionalFormatting xmlns:xm="http://schemas.microsoft.com/office/excel/2006/main">
          <x14:cfRule type="expression" priority="33" id="{CBE653B7-C7F6-4B38-8533-DA21E371AC28}">
            <xm:f>'C:\Users\mriveromartinez\AppData\Local\Microsoft\Windows\INetCache\Content.Outlook\RL62EFM6\[ARM-T-MOH_Progress Report  Disbursement_4 April 2018_LFA.xlsx]CoverSheet'!#REF!="EUR"</xm:f>
            <x14:dxf>
              <numFmt numFmtId="165" formatCode="[$€-2]\ #,##0;[Red]\-[$€-2]\ #,##0"/>
            </x14:dxf>
          </x14:cfRule>
          <xm:sqref>B32:C69</xm:sqref>
        </x14:conditionalFormatting>
        <x14:conditionalFormatting xmlns:xm="http://schemas.microsoft.com/office/excel/2006/main">
          <x14:cfRule type="expression" priority="32" id="{C4B72740-3772-4925-90FA-85CA13F8F3D1}">
            <xm:f>'C:\Users\mriveromartinez\AppData\Local\Microsoft\Windows\INetCache\Content.Outlook\RL62EFM6\[ARM-T-MOH_Progress Report  Disbursement_4 April 2018_LFA.xlsx]CoverSheet'!#REF!="EUR"</xm:f>
            <x14:dxf>
              <numFmt numFmtId="165" formatCode="[$€-2]\ #,##0;[Red]\-[$€-2]\ #,##0"/>
            </x14:dxf>
          </x14:cfRule>
          <xm:sqref>D32:D69</xm:sqref>
        </x14:conditionalFormatting>
        <x14:conditionalFormatting xmlns:xm="http://schemas.microsoft.com/office/excel/2006/main">
          <x14:cfRule type="expression" priority="28" id="{FCBE7B6B-9D4A-4B1D-9D2B-267C80052FC7}">
            <xm:f>'C:\Users\mriveromartinez\AppData\Local\Microsoft\Windows\INetCache\Content.Outlook\RL62EFM6\[ARM-T-MOH_Progress Report  Disbursement_4 April 2018_LFA.xlsx]CoverSheet'!#REF!="EUR"</xm:f>
            <x14:dxf>
              <numFmt numFmtId="165" formatCode="[$€-2]\ #,##0;[Red]\-[$€-2]\ #,##0"/>
            </x14:dxf>
          </x14:cfRule>
          <xm:sqref>B76:C88</xm:sqref>
        </x14:conditionalFormatting>
        <x14:conditionalFormatting xmlns:xm="http://schemas.microsoft.com/office/excel/2006/main">
          <x14:cfRule type="expression" priority="23" id="{B829D654-55A9-43BF-A877-E8072F959C8C}">
            <xm:f>'C:\Users\mriveromartinez\AppData\Local\Microsoft\Windows\INetCache\Content.Outlook\RL62EFM6\[ARM-T-MOH_Progress Report  Disbursement_4 April 2018_LFA.xlsx]CoverSheet'!#REF!="EUR"</xm:f>
            <x14:dxf>
              <numFmt numFmtId="165" formatCode="[$€-2]\ #,##0;[Red]\-[$€-2]\ #,##0"/>
            </x14:dxf>
          </x14:cfRule>
          <xm:sqref>B89:C90</xm:sqref>
        </x14:conditionalFormatting>
        <x14:conditionalFormatting xmlns:xm="http://schemas.microsoft.com/office/excel/2006/main">
          <x14:cfRule type="expression" priority="20" id="{EC9C4A1F-D334-4E11-866C-23ACE5C9AC4C}">
            <xm:f>'C:\Users\mriveromartinez\AppData\Local\Microsoft\Windows\INetCache\Content.Outlook\RL62EFM6\[ARM-T-MOH_Progress Report  Disbursement_4 April 2018_LFA.xlsx]CoverSheet'!#REF!="EUR"</xm:f>
            <x14:dxf>
              <numFmt numFmtId="165" formatCode="[$€-2]\ #,##0;[Red]\-[$€-2]\ #,##0"/>
            </x14:dxf>
          </x14:cfRule>
          <xm:sqref>H70</xm:sqref>
        </x14:conditionalFormatting>
        <x14:conditionalFormatting xmlns:xm="http://schemas.microsoft.com/office/excel/2006/main">
          <x14:cfRule type="expression" priority="19" id="{10C0A8D7-1D58-4CFF-8EE8-010F69719C39}">
            <xm:f>'C:\Users\mriveromartinez\AppData\Local\Microsoft\Windows\INetCache\Content.Outlook\RL62EFM6\[ARM-T-MOH_Progress Report  Disbursement_4 April 2018_LFA.xlsx]CoverSheet'!#REF!="EUR"</xm:f>
            <x14:dxf>
              <numFmt numFmtId="165" formatCode="[$€-2]\ #,##0;[Red]\-[$€-2]\ #,##0"/>
            </x14:dxf>
          </x14:cfRule>
          <xm:sqref>E75 G75</xm:sqref>
        </x14:conditionalFormatting>
        <x14:conditionalFormatting xmlns:xm="http://schemas.microsoft.com/office/excel/2006/main">
          <x14:cfRule type="expression" priority="17" id="{A0920C1A-39BC-475C-922B-4FA5D7640413}">
            <xm:f>'C:\Users\mriveromartinez\AppData\Local\Microsoft\Windows\INetCache\Content.Outlook\RL62EFM6\[ARM-T-MOH_Progress Report  Disbursement_4 April 2018_LFA.xlsx]CoverSheet'!#REF!="EUR"</xm:f>
            <x14:dxf>
              <numFmt numFmtId="165" formatCode="[$€-2]\ #,##0;[Red]\-[$€-2]\ #,##0"/>
            </x14:dxf>
          </x14:cfRule>
          <xm:sqref>B75:C75</xm:sqref>
        </x14:conditionalFormatting>
        <x14:conditionalFormatting xmlns:xm="http://schemas.microsoft.com/office/excel/2006/main">
          <x14:cfRule type="expression" priority="16" id="{EFB9129B-5514-43E8-AC12-E373EFF9F1DB}">
            <xm:f>'C:\Users\mriveromartinez\AppData\Local\Microsoft\Windows\INetCache\Content.Outlook\RL62EFM6\[ARM-T-MOH_Progress Report  Disbursement_4 April 2018_LFA.xlsx]CoverSheet'!#REF!="EUR"</xm:f>
            <x14:dxf>
              <numFmt numFmtId="165" formatCode="[$€-2]\ #,##0;[Red]\-[$€-2]\ #,##0"/>
            </x14:dxf>
          </x14:cfRule>
          <xm:sqref>D75</xm:sqref>
        </x14:conditionalFormatting>
        <x14:conditionalFormatting xmlns:xm="http://schemas.microsoft.com/office/excel/2006/main">
          <x14:cfRule type="expression" priority="14" id="{5C1801BE-8586-4D58-8AD6-C417550D4CC3}">
            <xm:f>'C:\Users\mriveromartinez\AppData\Local\Microsoft\Windows\INetCache\Content.Outlook\RL62EFM6\[ARM-T-MOH_Progress Report  Disbursement_4 April 2018_LFA.xlsx]CoverSheet'!#REF!="EUR"</xm:f>
            <x14:dxf>
              <numFmt numFmtId="165" formatCode="[$€-2]\ #,##0;[Red]\-[$€-2]\ #,##0"/>
            </x14:dxf>
          </x14:cfRule>
          <xm:sqref>H91</xm:sqref>
        </x14:conditionalFormatting>
        <x14:conditionalFormatting xmlns:xm="http://schemas.microsoft.com/office/excel/2006/main">
          <x14:cfRule type="expression" priority="13" id="{743966EB-3B5E-4398-9576-E66A2515D7BE}">
            <xm:f>'C:\Users\mriveromartinez\AppData\Local\Microsoft\Windows\INetCache\Content.Outlook\RL62EFM6\[ARM-T-MOH_Progress Report  Disbursement_4 April 2018_LFA.xlsx]CoverSheet'!#REF!="EUR"</xm:f>
            <x14:dxf>
              <numFmt numFmtId="165" formatCode="[$€-2]\ #,##0;[Red]\-[$€-2]\ #,##0"/>
            </x14:dxf>
          </x14:cfRule>
          <xm:sqref>H31</xm:sqref>
        </x14:conditionalFormatting>
        <x14:conditionalFormatting xmlns:xm="http://schemas.microsoft.com/office/excel/2006/main">
          <x14:cfRule type="expression" priority="12" id="{E4CFE282-EAEE-416E-84D3-B2E169BAB2B6}">
            <xm:f>'C:\Users\mriveromartinez\AppData\Local\Microsoft\Windows\INetCache\Content.Outlook\RL62EFM6\[ARM-T-MOH_Progress Report  Disbursement_4 April 2018_LFA.xlsx]CoverSheet'!#REF!="EUR"</xm:f>
            <x14:dxf>
              <numFmt numFmtId="165" formatCode="[$€-2]\ #,##0;[Red]\-[$€-2]\ #,##0"/>
            </x14:dxf>
          </x14:cfRule>
          <xm:sqref>H26</xm:sqref>
        </x14:conditionalFormatting>
        <x14:conditionalFormatting xmlns:xm="http://schemas.microsoft.com/office/excel/2006/main">
          <x14:cfRule type="expression" priority="11" id="{4E9D8ABE-6EA7-46D6-B56A-F8E50D80A4F6}">
            <xm:f>'C:\Users\mriveromartinez\AppData\Local\Microsoft\Windows\INetCache\Content.Outlook\RL62EFM6\[ARM-T-MOH_Progress Report  Disbursement_4 April 2018_LFA.xlsx]CoverSheet'!#REF!="EUR"</xm:f>
            <x14:dxf>
              <numFmt numFmtId="165" formatCode="[$€-2]\ #,##0;[Red]\-[$€-2]\ #,##0"/>
            </x14:dxf>
          </x14:cfRule>
          <xm:sqref>E32:E69 G32:G69</xm:sqref>
        </x14:conditionalFormatting>
        <x14:conditionalFormatting xmlns:xm="http://schemas.microsoft.com/office/excel/2006/main">
          <x14:cfRule type="expression" priority="10" id="{D196E04E-7D14-467F-B20F-2A66C648B4E7}">
            <xm:f>'C:\Users\mriveromartinez\AppData\Local\Microsoft\Windows\INetCache\Content.Outlook\RL62EFM6\[ARM-T-MOH_Progress Report  Disbursement_4 April 2018_LFA.xlsx]CoverSheet'!#REF!="EUR"</xm:f>
            <x14:dxf>
              <numFmt numFmtId="165" formatCode="[$€-2]\ #,##0;[Red]\-[$€-2]\ #,##0"/>
            </x14:dxf>
          </x14:cfRule>
          <xm:sqref>F32:F69</xm:sqref>
        </x14:conditionalFormatting>
        <x14:conditionalFormatting xmlns:xm="http://schemas.microsoft.com/office/excel/2006/main">
          <x14:cfRule type="expression" priority="9" id="{95961EC7-42E8-440D-BE15-BC6DD97C9B06}">
            <xm:f>'C:\Users\mriveromartinez\AppData\Local\Microsoft\Windows\INetCache\Content.Outlook\RL62EFM6\[ARM-T-MOH_Progress Report  Disbursement_4 April 2018_LFA.xlsx]CoverSheet'!#REF!="EUR"</xm:f>
            <x14:dxf>
              <numFmt numFmtId="165" formatCode="[$€-2]\ #,##0;[Red]\-[$€-2]\ #,##0"/>
            </x14:dxf>
          </x14:cfRule>
          <xm:sqref>H32:H69</xm:sqref>
        </x14:conditionalFormatting>
        <x14:conditionalFormatting xmlns:xm="http://schemas.microsoft.com/office/excel/2006/main">
          <x14:cfRule type="expression" priority="8" id="{86755DBD-F6A7-44DB-80D8-40B29530D991}">
            <xm:f>'C:\Users\mriveromartinez\AppData\Local\Microsoft\Windows\INetCache\Content.Outlook\RL62EFM6\[ARM-T-MOH_Progress Report  Disbursement_4 April 2018_LFA.xlsx]CoverSheet'!#REF!="EUR"</xm:f>
            <x14:dxf>
              <numFmt numFmtId="165" formatCode="[$€-2]\ #,##0;[Red]\-[$€-2]\ #,##0"/>
            </x14:dxf>
          </x14:cfRule>
          <xm:sqref>D76:D90</xm:sqref>
        </x14:conditionalFormatting>
        <x14:conditionalFormatting xmlns:xm="http://schemas.microsoft.com/office/excel/2006/main">
          <x14:cfRule type="expression" priority="7" id="{CCA2E3A7-3065-4AAF-BA6F-AF523E00958D}">
            <xm:f>'C:\Users\mriveromartinez\AppData\Local\Microsoft\Windows\INetCache\Content.Outlook\RL62EFM6\[ARM-T-MOH_Progress Report  Disbursement_4 April 2018_LFA.xlsx]CoverSheet'!#REF!="EUR"</xm:f>
            <x14:dxf>
              <numFmt numFmtId="165" formatCode="[$€-2]\ #,##0;[Red]\-[$€-2]\ #,##0"/>
            </x14:dxf>
          </x14:cfRule>
          <xm:sqref>E76:E90 G76:G90</xm:sqref>
        </x14:conditionalFormatting>
        <x14:conditionalFormatting xmlns:xm="http://schemas.microsoft.com/office/excel/2006/main">
          <x14:cfRule type="expression" priority="4" id="{04798952-1191-4A31-A999-24EC747D8604}">
            <xm:f>'C:\Users\mriveromartinez\AppData\Local\Microsoft\Windows\INetCache\Content.Outlook\RL62EFM6\[ARM-T-MOH_Progress Report  Disbursement_4 April 2018_LFA.xlsx]CoverSheet'!#REF!="EUR"</xm:f>
            <x14:dxf>
              <numFmt numFmtId="165" formatCode="[$€-2]\ #,##0;[Red]\-[$€-2]\ #,##0"/>
            </x14:dxf>
          </x14:cfRule>
          <xm:sqref>H75</xm:sqref>
        </x14:conditionalFormatting>
        <x14:conditionalFormatting xmlns:xm="http://schemas.microsoft.com/office/excel/2006/main">
          <x14:cfRule type="expression" priority="3" id="{B8717150-799C-43F8-96C5-B558F94AA1E4}">
            <xm:f>'C:\Users\mriveromartinez\AppData\Local\Microsoft\Windows\INetCache\Content.Outlook\RL62EFM6\[ARM-T-MOH_Progress Report  Disbursement_4 April 2018_LFA.xlsx]CoverSheet'!#REF!="EUR"</xm:f>
            <x14:dxf>
              <numFmt numFmtId="165" formatCode="[$€-2]\ #,##0;[Red]\-[$€-2]\ #,##0"/>
            </x14:dxf>
          </x14:cfRule>
          <xm:sqref>H76:H90</xm:sqref>
        </x14:conditionalFormatting>
        <x14:conditionalFormatting xmlns:xm="http://schemas.microsoft.com/office/excel/2006/main">
          <x14:cfRule type="expression" priority="2" id="{41E243D1-F4F1-4388-A26C-84ED843EEB59}">
            <xm:f>'C:\Users\mriveromartinez\AppData\Local\Microsoft\Windows\INetCache\Content.Outlook\RL62EFM6\[ARM-T-MOH_Progress Report  Disbursement_4 April 2018_LFA.xlsx]CoverSheet'!#REF!="EUR"</xm:f>
            <x14:dxf>
              <numFmt numFmtId="165" formatCode="[$€-2]\ #,##0;[Red]\-[$€-2]\ #,##0"/>
            </x14:dxf>
          </x14:cfRule>
          <xm:sqref>F75:F90</xm:sqref>
        </x14:conditionalFormatting>
        <x14:conditionalFormatting xmlns:xm="http://schemas.microsoft.com/office/excel/2006/main">
          <x14:cfRule type="expression" priority="1" id="{06597D45-1315-446E-AF41-EF9A78B8F332}">
            <xm:f>'C:\Users\mriveromartinez\AppData\Local\Microsoft\Windows\INetCache\Content.Outlook\RL62EFM6\[ARM-T-MOH_Progress Report  Disbursement_4 April 2018_LFA.xlsx]CoverSheet'!#REF!="EUR"</xm:f>
            <x14:dxf>
              <numFmt numFmtId="165" formatCode="[$€-2]\ #,##0;[Red]\-[$€-2]\ #,##0"/>
            </x14:dxf>
          </x14:cfRule>
          <xm:sqref>I75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3"/>
  <sheetViews>
    <sheetView zoomScale="70" zoomScaleNormal="70" workbookViewId="0">
      <selection sqref="A1:XFD1048576"/>
    </sheetView>
  </sheetViews>
  <sheetFormatPr defaultColWidth="9.140625" defaultRowHeight="15" x14ac:dyDescent="0.25"/>
  <cols>
    <col min="1" max="1" width="24.85546875" customWidth="1"/>
    <col min="2" max="2" width="24.7109375" customWidth="1"/>
    <col min="3" max="3" width="18.42578125" customWidth="1"/>
    <col min="4" max="4" width="17" customWidth="1"/>
    <col min="5" max="5" width="16.42578125" customWidth="1"/>
    <col min="6" max="6" width="18.5703125" customWidth="1"/>
    <col min="7" max="7" width="21.140625" customWidth="1"/>
    <col min="8" max="8" width="17.85546875" customWidth="1"/>
    <col min="9" max="9" width="23.28515625" customWidth="1"/>
    <col min="10" max="10" width="17.140625" customWidth="1"/>
    <col min="11" max="11" width="13.7109375" customWidth="1"/>
    <col min="12" max="13" width="14.42578125" customWidth="1"/>
  </cols>
  <sheetData>
    <row r="1" spans="1:13" ht="14.45" customHeight="1" x14ac:dyDescent="0.25">
      <c r="A1" s="75" t="s">
        <v>41</v>
      </c>
      <c r="B1" s="75"/>
      <c r="C1" s="75"/>
      <c r="D1" s="75"/>
      <c r="E1" s="75"/>
      <c r="F1" s="75"/>
      <c r="G1" s="75"/>
      <c r="H1" s="75"/>
      <c r="I1" s="75"/>
      <c r="J1" s="75"/>
      <c r="K1" s="75"/>
      <c r="L1" s="75"/>
      <c r="M1" s="75"/>
    </row>
    <row r="2" spans="1:13" x14ac:dyDescent="0.25">
      <c r="A2" s="75"/>
      <c r="B2" s="75"/>
      <c r="C2" s="75"/>
      <c r="D2" s="75"/>
      <c r="E2" s="75"/>
      <c r="F2" s="75"/>
      <c r="G2" s="75"/>
      <c r="H2" s="75"/>
      <c r="I2" s="75"/>
      <c r="J2" s="75"/>
      <c r="K2" s="75"/>
      <c r="L2" s="75"/>
      <c r="M2" s="75"/>
    </row>
    <row r="3" spans="1:13" ht="36" customHeight="1" x14ac:dyDescent="0.25">
      <c r="A3" s="75"/>
      <c r="B3" s="75"/>
      <c r="C3" s="75"/>
      <c r="D3" s="75"/>
      <c r="E3" s="75"/>
      <c r="F3" s="75"/>
      <c r="G3" s="75"/>
      <c r="H3" s="75"/>
      <c r="I3" s="75"/>
      <c r="J3" s="75"/>
      <c r="K3" s="75"/>
      <c r="L3" s="75"/>
      <c r="M3" s="75"/>
    </row>
    <row r="4" spans="1:13" x14ac:dyDescent="0.25">
      <c r="A4" s="75"/>
      <c r="B4" s="75"/>
      <c r="C4" s="75"/>
      <c r="D4" s="75"/>
      <c r="E4" s="75"/>
      <c r="F4" s="75"/>
      <c r="G4" s="75"/>
      <c r="H4" s="75"/>
      <c r="I4" s="75"/>
      <c r="J4" s="75"/>
      <c r="K4" s="75"/>
      <c r="L4" s="75"/>
      <c r="M4" s="75"/>
    </row>
    <row r="5" spans="1:13" ht="95.1" customHeight="1" x14ac:dyDescent="0.25">
      <c r="A5" s="75"/>
      <c r="B5" s="75"/>
      <c r="C5" s="75"/>
      <c r="D5" s="75"/>
      <c r="E5" s="75"/>
      <c r="F5" s="75"/>
      <c r="G5" s="75"/>
      <c r="H5" s="75"/>
      <c r="I5" s="75"/>
      <c r="J5" s="75"/>
      <c r="K5" s="75"/>
      <c r="L5" s="75"/>
      <c r="M5" s="75"/>
    </row>
    <row r="6" spans="1:13" ht="90" customHeight="1" x14ac:dyDescent="0.25">
      <c r="A6" s="75"/>
      <c r="B6" s="75"/>
      <c r="C6" s="75"/>
      <c r="D6" s="75"/>
      <c r="E6" s="75"/>
      <c r="F6" s="75"/>
      <c r="G6" s="75"/>
      <c r="H6" s="75"/>
      <c r="I6" s="75"/>
      <c r="J6" s="75"/>
      <c r="K6" s="75"/>
      <c r="L6" s="75"/>
      <c r="M6" s="75"/>
    </row>
    <row r="7" spans="1:13" ht="29.45" customHeight="1" x14ac:dyDescent="0.25">
      <c r="A7" s="86" t="s">
        <v>40</v>
      </c>
      <c r="B7" s="87"/>
      <c r="C7" s="87"/>
      <c r="D7" s="87"/>
      <c r="E7" s="87"/>
      <c r="F7" s="87"/>
      <c r="G7" s="87"/>
      <c r="H7" s="87"/>
      <c r="I7" s="87"/>
      <c r="J7" s="87"/>
      <c r="K7" s="87"/>
      <c r="L7" s="87"/>
      <c r="M7" s="88"/>
    </row>
    <row r="8" spans="1:13" ht="20.100000000000001" customHeight="1" x14ac:dyDescent="0.25">
      <c r="A8" s="46" t="s">
        <v>1</v>
      </c>
      <c r="C8" s="4" t="s">
        <v>39</v>
      </c>
      <c r="D8" s="7"/>
      <c r="E8" s="4" t="s">
        <v>38</v>
      </c>
      <c r="F8" s="7"/>
      <c r="G8" s="4"/>
      <c r="H8" s="4"/>
      <c r="I8" s="4"/>
      <c r="J8" s="4"/>
      <c r="K8" s="4"/>
      <c r="L8" s="4"/>
      <c r="M8" s="4"/>
    </row>
    <row r="9" spans="1:13" x14ac:dyDescent="0.25">
      <c r="A9" s="1" t="s">
        <v>0</v>
      </c>
      <c r="B9" s="2"/>
      <c r="C9" s="2"/>
      <c r="D9" s="1"/>
      <c r="E9" s="1"/>
      <c r="F9" s="1"/>
      <c r="G9" s="1"/>
      <c r="H9" s="1"/>
      <c r="I9" s="1"/>
      <c r="J9" s="2"/>
      <c r="K9" s="2"/>
      <c r="L9" s="2"/>
      <c r="M9" s="2"/>
    </row>
    <row r="10" spans="1:13" ht="164.1" customHeight="1" x14ac:dyDescent="0.25">
      <c r="A10" s="84" t="s">
        <v>127</v>
      </c>
      <c r="B10" s="85"/>
      <c r="C10" s="5" t="s">
        <v>3</v>
      </c>
      <c r="D10" s="5" t="s">
        <v>4</v>
      </c>
      <c r="E10" s="5" t="s">
        <v>65</v>
      </c>
      <c r="F10" s="5" t="s">
        <v>5</v>
      </c>
      <c r="G10" s="5" t="s">
        <v>6</v>
      </c>
      <c r="H10" s="5" t="s">
        <v>7</v>
      </c>
      <c r="I10" s="5" t="s">
        <v>8</v>
      </c>
      <c r="J10" s="5" t="s">
        <v>64</v>
      </c>
      <c r="K10" s="5" t="s">
        <v>9</v>
      </c>
      <c r="L10" s="5" t="s">
        <v>10</v>
      </c>
      <c r="M10" s="5" t="s">
        <v>11</v>
      </c>
    </row>
    <row r="11" spans="1:13" ht="15.6" customHeight="1" x14ac:dyDescent="0.25">
      <c r="A11" s="78" t="s">
        <v>128</v>
      </c>
      <c r="B11" s="79"/>
      <c r="C11" s="7"/>
      <c r="D11" s="7"/>
      <c r="E11" s="7">
        <f>'Budget Revisions'!H13</f>
        <v>14.999999999999998</v>
      </c>
      <c r="F11" s="7"/>
      <c r="G11" s="7"/>
      <c r="H11" s="7"/>
      <c r="I11" s="7"/>
      <c r="J11" s="6">
        <f>SUM(E11:I11)</f>
        <v>14.999999999999998</v>
      </c>
      <c r="K11" s="8" t="e">
        <f t="shared" ref="K11:K23" si="0">J11/D11</f>
        <v>#DIV/0!</v>
      </c>
      <c r="L11" s="9"/>
      <c r="M11" s="9"/>
    </row>
    <row r="12" spans="1:13" ht="15.6" customHeight="1" x14ac:dyDescent="0.25">
      <c r="A12" s="78" t="s">
        <v>129</v>
      </c>
      <c r="B12" s="79"/>
      <c r="C12" s="11"/>
      <c r="D12" s="11"/>
      <c r="E12" s="7">
        <f>'Budget Revisions'!H14</f>
        <v>0</v>
      </c>
      <c r="F12" s="11"/>
      <c r="G12" s="11"/>
      <c r="H12" s="11"/>
      <c r="I12" s="11"/>
      <c r="J12" s="6">
        <f t="shared" ref="J12:J23" si="1">SUM(E12:I12)</f>
        <v>0</v>
      </c>
      <c r="K12" s="8" t="e">
        <f t="shared" si="0"/>
        <v>#DIV/0!</v>
      </c>
      <c r="L12" s="12"/>
      <c r="M12" s="12"/>
    </row>
    <row r="13" spans="1:13" ht="15.6" customHeight="1" x14ac:dyDescent="0.25">
      <c r="A13" s="78" t="s">
        <v>130</v>
      </c>
      <c r="B13" s="79"/>
      <c r="C13" s="11"/>
      <c r="D13" s="11"/>
      <c r="E13" s="7">
        <f>'Budget Revisions'!H15</f>
        <v>0</v>
      </c>
      <c r="F13" s="11"/>
      <c r="G13" s="11"/>
      <c r="H13" s="11"/>
      <c r="I13" s="11"/>
      <c r="J13" s="6">
        <f t="shared" si="1"/>
        <v>0</v>
      </c>
      <c r="K13" s="8" t="e">
        <f t="shared" si="0"/>
        <v>#DIV/0!</v>
      </c>
      <c r="L13" s="12"/>
      <c r="M13" s="12"/>
    </row>
    <row r="14" spans="1:13" ht="15.6" customHeight="1" x14ac:dyDescent="0.25">
      <c r="A14" s="78" t="s">
        <v>131</v>
      </c>
      <c r="B14" s="79"/>
      <c r="C14" s="11"/>
      <c r="D14" s="11"/>
      <c r="E14" s="7">
        <f>'Budget Revisions'!H16</f>
        <v>0</v>
      </c>
      <c r="F14" s="11"/>
      <c r="G14" s="11"/>
      <c r="H14" s="11"/>
      <c r="I14" s="11"/>
      <c r="J14" s="6">
        <f t="shared" si="1"/>
        <v>0</v>
      </c>
      <c r="K14" s="8" t="e">
        <f t="shared" si="0"/>
        <v>#DIV/0!</v>
      </c>
      <c r="L14" s="12"/>
      <c r="M14" s="12"/>
    </row>
    <row r="15" spans="1:13" ht="15.6" customHeight="1" x14ac:dyDescent="0.25">
      <c r="A15" s="78" t="s">
        <v>132</v>
      </c>
      <c r="B15" s="79"/>
      <c r="C15" s="11"/>
      <c r="D15" s="11"/>
      <c r="E15" s="7">
        <f>'Budget Revisions'!H17</f>
        <v>0</v>
      </c>
      <c r="F15" s="11"/>
      <c r="G15" s="11"/>
      <c r="H15" s="11"/>
      <c r="I15" s="11"/>
      <c r="J15" s="6">
        <f t="shared" si="1"/>
        <v>0</v>
      </c>
      <c r="K15" s="8" t="e">
        <f t="shared" si="0"/>
        <v>#DIV/0!</v>
      </c>
      <c r="L15" s="12"/>
      <c r="M15" s="12"/>
    </row>
    <row r="16" spans="1:13" ht="15.6" customHeight="1" x14ac:dyDescent="0.25">
      <c r="A16" s="78" t="s">
        <v>133</v>
      </c>
      <c r="B16" s="79"/>
      <c r="C16" s="11"/>
      <c r="D16" s="11"/>
      <c r="E16" s="7">
        <f>'Budget Revisions'!H18</f>
        <v>0</v>
      </c>
      <c r="F16" s="11"/>
      <c r="G16" s="11"/>
      <c r="H16" s="11"/>
      <c r="I16" s="11"/>
      <c r="J16" s="6">
        <f t="shared" si="1"/>
        <v>0</v>
      </c>
      <c r="K16" s="8" t="e">
        <f t="shared" si="0"/>
        <v>#DIV/0!</v>
      </c>
      <c r="L16" s="12"/>
      <c r="M16" s="12"/>
    </row>
    <row r="17" spans="1:13" ht="15.6" customHeight="1" x14ac:dyDescent="0.25">
      <c r="A17" s="78" t="s">
        <v>134</v>
      </c>
      <c r="B17" s="79"/>
      <c r="C17" s="11"/>
      <c r="D17" s="11"/>
      <c r="E17" s="7">
        <f>'Budget Revisions'!H19</f>
        <v>0</v>
      </c>
      <c r="F17" s="11"/>
      <c r="G17" s="11"/>
      <c r="H17" s="11"/>
      <c r="I17" s="11"/>
      <c r="J17" s="6">
        <f t="shared" si="1"/>
        <v>0</v>
      </c>
      <c r="K17" s="8" t="e">
        <f t="shared" si="0"/>
        <v>#DIV/0!</v>
      </c>
      <c r="L17" s="12"/>
      <c r="M17" s="12"/>
    </row>
    <row r="18" spans="1:13" ht="15.6" customHeight="1" x14ac:dyDescent="0.25">
      <c r="A18" s="78" t="s">
        <v>135</v>
      </c>
      <c r="B18" s="79"/>
      <c r="C18" s="11"/>
      <c r="D18" s="11"/>
      <c r="E18" s="7">
        <f>'Budget Revisions'!H20</f>
        <v>0</v>
      </c>
      <c r="F18" s="11"/>
      <c r="G18" s="11"/>
      <c r="H18" s="11"/>
      <c r="I18" s="11"/>
      <c r="J18" s="6">
        <f t="shared" si="1"/>
        <v>0</v>
      </c>
      <c r="K18" s="8" t="e">
        <f t="shared" si="0"/>
        <v>#DIV/0!</v>
      </c>
      <c r="L18" s="12"/>
      <c r="M18" s="12"/>
    </row>
    <row r="19" spans="1:13" ht="15.6" customHeight="1" x14ac:dyDescent="0.25">
      <c r="A19" s="78" t="s">
        <v>136</v>
      </c>
      <c r="B19" s="79"/>
      <c r="C19" s="11"/>
      <c r="D19" s="11"/>
      <c r="E19" s="7">
        <f>'Budget Revisions'!H21</f>
        <v>0</v>
      </c>
      <c r="F19" s="11"/>
      <c r="G19" s="11"/>
      <c r="H19" s="11"/>
      <c r="I19" s="11"/>
      <c r="J19" s="6">
        <f t="shared" si="1"/>
        <v>0</v>
      </c>
      <c r="K19" s="8" t="e">
        <f t="shared" si="0"/>
        <v>#DIV/0!</v>
      </c>
      <c r="L19" s="12"/>
      <c r="M19" s="12"/>
    </row>
    <row r="20" spans="1:13" ht="15.6" customHeight="1" x14ac:dyDescent="0.25">
      <c r="A20" s="78" t="s">
        <v>137</v>
      </c>
      <c r="B20" s="79"/>
      <c r="C20" s="11"/>
      <c r="D20" s="11"/>
      <c r="E20" s="7">
        <f>'Budget Revisions'!H22</f>
        <v>0</v>
      </c>
      <c r="F20" s="11"/>
      <c r="G20" s="11"/>
      <c r="H20" s="11"/>
      <c r="I20" s="11"/>
      <c r="J20" s="6">
        <f t="shared" si="1"/>
        <v>0</v>
      </c>
      <c r="K20" s="8" t="e">
        <f t="shared" si="0"/>
        <v>#DIV/0!</v>
      </c>
      <c r="L20" s="12"/>
      <c r="M20" s="12"/>
    </row>
    <row r="21" spans="1:13" ht="15.6" customHeight="1" x14ac:dyDescent="0.25">
      <c r="A21" s="78" t="s">
        <v>138</v>
      </c>
      <c r="B21" s="79"/>
      <c r="C21" s="11"/>
      <c r="D21" s="11"/>
      <c r="E21" s="7">
        <f>'Budget Revisions'!H23</f>
        <v>0</v>
      </c>
      <c r="F21" s="11"/>
      <c r="G21" s="11"/>
      <c r="H21" s="11"/>
      <c r="I21" s="11"/>
      <c r="J21" s="6">
        <f t="shared" si="1"/>
        <v>0</v>
      </c>
      <c r="K21" s="8" t="e">
        <f t="shared" si="0"/>
        <v>#DIV/0!</v>
      </c>
      <c r="L21" s="12"/>
      <c r="M21" s="12"/>
    </row>
    <row r="22" spans="1:13" ht="15.6" customHeight="1" x14ac:dyDescent="0.25">
      <c r="A22" s="78" t="s">
        <v>139</v>
      </c>
      <c r="B22" s="79"/>
      <c r="C22" s="11"/>
      <c r="D22" s="11"/>
      <c r="E22" s="7">
        <f>'Budget Revisions'!H24</f>
        <v>0</v>
      </c>
      <c r="F22" s="11"/>
      <c r="G22" s="11"/>
      <c r="H22" s="11"/>
      <c r="I22" s="11"/>
      <c r="J22" s="6">
        <f t="shared" si="1"/>
        <v>0</v>
      </c>
      <c r="K22" s="8" t="e">
        <f t="shared" si="0"/>
        <v>#DIV/0!</v>
      </c>
      <c r="L22" s="12"/>
      <c r="M22" s="12"/>
    </row>
    <row r="23" spans="1:13" ht="15.6" customHeight="1" x14ac:dyDescent="0.25">
      <c r="A23" s="80" t="s">
        <v>140</v>
      </c>
      <c r="B23" s="81"/>
      <c r="C23" s="11"/>
      <c r="D23" s="11"/>
      <c r="E23" s="7">
        <f>'Budget Revisions'!H25</f>
        <v>0</v>
      </c>
      <c r="F23" s="11"/>
      <c r="G23" s="11"/>
      <c r="H23" s="11"/>
      <c r="I23" s="11"/>
      <c r="J23" s="6">
        <f t="shared" si="1"/>
        <v>0</v>
      </c>
      <c r="K23" s="8" t="e">
        <f t="shared" si="0"/>
        <v>#DIV/0!</v>
      </c>
      <c r="L23" s="12"/>
      <c r="M23" s="12"/>
    </row>
    <row r="24" spans="1:13" ht="15.95" customHeight="1" thickBot="1" x14ac:dyDescent="0.3">
      <c r="A24" s="82" t="s">
        <v>141</v>
      </c>
      <c r="B24" s="83"/>
      <c r="C24" s="13"/>
      <c r="D24" s="13"/>
      <c r="E24" s="14">
        <f>SUM(E11:E23)</f>
        <v>14.999999999999998</v>
      </c>
      <c r="F24" s="14">
        <f t="shared" ref="F24:I24" si="2">SUM(F11:F23)</f>
        <v>0</v>
      </c>
      <c r="G24" s="14">
        <f t="shared" si="2"/>
        <v>0</v>
      </c>
      <c r="H24" s="14">
        <f t="shared" si="2"/>
        <v>0</v>
      </c>
      <c r="I24" s="14">
        <f t="shared" si="2"/>
        <v>0</v>
      </c>
      <c r="J24" s="74">
        <f>SUM(J11:J23)</f>
        <v>14.999999999999998</v>
      </c>
      <c r="K24" s="15" t="e">
        <f>J24/D24</f>
        <v>#DIV/0!</v>
      </c>
      <c r="L24" s="16"/>
      <c r="M24" s="16"/>
    </row>
    <row r="25" spans="1:13" ht="15.75" x14ac:dyDescent="0.25">
      <c r="A25" s="17"/>
      <c r="B25" s="17"/>
      <c r="C25" s="17"/>
      <c r="D25" s="17"/>
      <c r="E25" s="17"/>
      <c r="F25" s="17"/>
      <c r="G25" s="17"/>
      <c r="H25" s="17"/>
      <c r="I25" s="17"/>
      <c r="J25" s="17"/>
      <c r="K25" s="17"/>
      <c r="L25" s="17"/>
      <c r="M25" s="17"/>
    </row>
    <row r="26" spans="1:13" x14ac:dyDescent="0.25">
      <c r="A26" s="1" t="s">
        <v>62</v>
      </c>
      <c r="B26" s="2"/>
      <c r="C26" s="2"/>
      <c r="D26" s="2"/>
      <c r="E26" s="1"/>
      <c r="F26" s="1"/>
      <c r="G26" s="1"/>
      <c r="H26" s="1"/>
      <c r="I26" s="1"/>
      <c r="J26" s="2"/>
      <c r="K26" s="2"/>
      <c r="L26" s="2"/>
      <c r="M26" s="2"/>
    </row>
    <row r="27" spans="1:13" ht="165" x14ac:dyDescent="0.25">
      <c r="A27" s="20" t="s">
        <v>27</v>
      </c>
      <c r="B27" s="21" t="s">
        <v>28</v>
      </c>
      <c r="C27" s="22" t="s">
        <v>142</v>
      </c>
      <c r="D27" s="22" t="s">
        <v>29</v>
      </c>
      <c r="E27" s="5" t="str">
        <f t="shared" ref="E27" si="3">E10</f>
        <v>Sobrecostos acumulados no autorizados por el Fondo Mundial</v>
      </c>
      <c r="F27" s="5" t="s">
        <v>5</v>
      </c>
      <c r="G27" s="5" t="s">
        <v>6</v>
      </c>
      <c r="H27" s="5" t="s">
        <v>7</v>
      </c>
      <c r="I27" s="5" t="s">
        <v>8</v>
      </c>
      <c r="J27" s="5" t="s">
        <v>64</v>
      </c>
      <c r="K27" s="5" t="s">
        <v>9</v>
      </c>
      <c r="L27" s="5" t="s">
        <v>10</v>
      </c>
      <c r="M27" s="5" t="s">
        <v>11</v>
      </c>
    </row>
    <row r="28" spans="1:13" x14ac:dyDescent="0.25">
      <c r="A28" s="24"/>
      <c r="B28" s="25"/>
      <c r="C28" s="7"/>
      <c r="D28" s="7"/>
      <c r="E28" s="7">
        <f>'Budget Revisions'!H31</f>
        <v>0</v>
      </c>
      <c r="F28" s="7"/>
      <c r="G28" s="7"/>
      <c r="H28" s="7"/>
      <c r="I28" s="7"/>
      <c r="J28" s="6">
        <f>SUM(E28:I28)</f>
        <v>0</v>
      </c>
      <c r="K28" s="8" t="e">
        <f t="shared" ref="K28:K35" si="4">J28/C28</f>
        <v>#DIV/0!</v>
      </c>
      <c r="L28" s="12"/>
      <c r="M28" s="26"/>
    </row>
    <row r="29" spans="1:13" x14ac:dyDescent="0.25">
      <c r="A29" s="27"/>
      <c r="B29" s="28"/>
      <c r="C29" s="11"/>
      <c r="D29" s="11"/>
      <c r="E29" s="7">
        <f>'Budget Revisions'!H32</f>
        <v>0</v>
      </c>
      <c r="F29" s="11"/>
      <c r="G29" s="11"/>
      <c r="H29" s="11"/>
      <c r="I29" s="11"/>
      <c r="J29" s="6">
        <f t="shared" ref="J29:J35" si="5">SUM(E29:I29)</f>
        <v>0</v>
      </c>
      <c r="K29" s="29" t="e">
        <f t="shared" si="4"/>
        <v>#DIV/0!</v>
      </c>
      <c r="L29" s="12"/>
      <c r="M29" s="26"/>
    </row>
    <row r="30" spans="1:13" x14ac:dyDescent="0.25">
      <c r="A30" s="27"/>
      <c r="B30" s="28"/>
      <c r="C30" s="11"/>
      <c r="D30" s="11"/>
      <c r="E30" s="7">
        <f>'Budget Revisions'!H64</f>
        <v>0</v>
      </c>
      <c r="F30" s="11"/>
      <c r="G30" s="11"/>
      <c r="H30" s="11"/>
      <c r="I30" s="11"/>
      <c r="J30" s="6">
        <f t="shared" si="5"/>
        <v>0</v>
      </c>
      <c r="K30" s="29" t="e">
        <f t="shared" si="4"/>
        <v>#DIV/0!</v>
      </c>
      <c r="L30" s="12"/>
      <c r="M30" s="26"/>
    </row>
    <row r="31" spans="1:13" x14ac:dyDescent="0.25">
      <c r="A31" s="27"/>
      <c r="B31" s="28"/>
      <c r="C31" s="11"/>
      <c r="D31" s="11"/>
      <c r="E31" s="7">
        <f>'Budget Revisions'!H65</f>
        <v>0</v>
      </c>
      <c r="F31" s="11"/>
      <c r="G31" s="11"/>
      <c r="H31" s="11"/>
      <c r="I31" s="11"/>
      <c r="J31" s="6">
        <f t="shared" si="5"/>
        <v>0</v>
      </c>
      <c r="K31" s="29" t="e">
        <f t="shared" si="4"/>
        <v>#DIV/0!</v>
      </c>
      <c r="L31" s="12"/>
      <c r="M31" s="26"/>
    </row>
    <row r="32" spans="1:13" x14ac:dyDescent="0.25">
      <c r="A32" s="27"/>
      <c r="B32" s="28"/>
      <c r="C32" s="11"/>
      <c r="D32" s="11"/>
      <c r="E32" s="7">
        <f>'Budget Revisions'!H66</f>
        <v>0</v>
      </c>
      <c r="F32" s="11"/>
      <c r="G32" s="11"/>
      <c r="H32" s="11"/>
      <c r="I32" s="11"/>
      <c r="J32" s="6">
        <f t="shared" si="5"/>
        <v>0</v>
      </c>
      <c r="K32" s="29" t="e">
        <f t="shared" si="4"/>
        <v>#DIV/0!</v>
      </c>
      <c r="L32" s="12"/>
      <c r="M32" s="26"/>
    </row>
    <row r="33" spans="1:13" x14ac:dyDescent="0.25">
      <c r="A33" s="27"/>
      <c r="B33" s="28"/>
      <c r="C33" s="11"/>
      <c r="D33" s="11"/>
      <c r="E33" s="7">
        <f>'Budget Revisions'!H67</f>
        <v>0</v>
      </c>
      <c r="F33" s="11"/>
      <c r="G33" s="11"/>
      <c r="H33" s="11"/>
      <c r="I33" s="11"/>
      <c r="J33" s="6">
        <f t="shared" si="5"/>
        <v>0</v>
      </c>
      <c r="K33" s="29" t="e">
        <f t="shared" si="4"/>
        <v>#DIV/0!</v>
      </c>
      <c r="L33" s="12"/>
      <c r="M33" s="26"/>
    </row>
    <row r="34" spans="1:13" x14ac:dyDescent="0.25">
      <c r="A34" s="27"/>
      <c r="B34" s="28"/>
      <c r="C34" s="11"/>
      <c r="D34" s="11"/>
      <c r="E34" s="7">
        <f>'Budget Revisions'!H68</f>
        <v>0</v>
      </c>
      <c r="F34" s="11"/>
      <c r="G34" s="11"/>
      <c r="H34" s="11"/>
      <c r="I34" s="11"/>
      <c r="J34" s="6">
        <f t="shared" si="5"/>
        <v>0</v>
      </c>
      <c r="K34" s="29" t="e">
        <f t="shared" si="4"/>
        <v>#DIV/0!</v>
      </c>
      <c r="L34" s="12"/>
      <c r="M34" s="26"/>
    </row>
    <row r="35" spans="1:13" x14ac:dyDescent="0.25">
      <c r="A35" s="27"/>
      <c r="B35" s="28"/>
      <c r="C35" s="11"/>
      <c r="D35" s="11"/>
      <c r="E35" s="7">
        <f>'Budget Revisions'!H69</f>
        <v>0</v>
      </c>
      <c r="F35" s="11"/>
      <c r="G35" s="11"/>
      <c r="H35" s="11"/>
      <c r="I35" s="11"/>
      <c r="J35" s="6">
        <f t="shared" si="5"/>
        <v>0</v>
      </c>
      <c r="K35" s="29" t="e">
        <f t="shared" si="4"/>
        <v>#DIV/0!</v>
      </c>
      <c r="L35" s="12"/>
      <c r="M35" s="26"/>
    </row>
    <row r="36" spans="1:13" x14ac:dyDescent="0.25">
      <c r="A36" s="76"/>
      <c r="B36" s="77"/>
      <c r="C36" s="30"/>
      <c r="D36" s="30"/>
      <c r="E36" s="31">
        <f>SUM(E28:E35)</f>
        <v>0</v>
      </c>
      <c r="F36" s="31">
        <f t="shared" ref="F36:I36" si="6">SUM(F28:F35)</f>
        <v>0</v>
      </c>
      <c r="G36" s="31">
        <f t="shared" si="6"/>
        <v>0</v>
      </c>
      <c r="H36" s="31">
        <f t="shared" si="6"/>
        <v>0</v>
      </c>
      <c r="I36" s="31">
        <f t="shared" si="6"/>
        <v>0</v>
      </c>
      <c r="J36" s="32">
        <f>SUM(J28:J35)</f>
        <v>0</v>
      </c>
      <c r="K36" s="32" t="e">
        <f>J36/D36</f>
        <v>#DIV/0!</v>
      </c>
      <c r="L36" s="33"/>
      <c r="M36" s="34"/>
    </row>
    <row r="37" spans="1:13" x14ac:dyDescent="0.25">
      <c r="A37" s="35"/>
      <c r="B37" s="35"/>
      <c r="C37" s="35"/>
      <c r="D37" s="35"/>
      <c r="E37" s="35"/>
      <c r="F37" s="35"/>
      <c r="G37" s="35"/>
      <c r="H37" s="35"/>
      <c r="I37" s="35"/>
      <c r="J37" s="35"/>
      <c r="K37" s="35"/>
      <c r="L37" s="35"/>
      <c r="M37" s="35"/>
    </row>
    <row r="38" spans="1:13" x14ac:dyDescent="0.25">
      <c r="A38" s="1" t="s">
        <v>31</v>
      </c>
      <c r="B38" s="2"/>
      <c r="C38" s="2"/>
      <c r="D38" s="2"/>
      <c r="E38" s="1"/>
      <c r="F38" s="1"/>
      <c r="G38" s="1"/>
      <c r="H38" s="1"/>
      <c r="I38" s="1"/>
      <c r="J38" s="2"/>
      <c r="K38" s="2"/>
      <c r="L38" s="2"/>
      <c r="M38" s="2"/>
    </row>
    <row r="39" spans="1:13" ht="165" x14ac:dyDescent="0.25">
      <c r="A39" s="20" t="s">
        <v>143</v>
      </c>
      <c r="B39" s="21" t="s">
        <v>33</v>
      </c>
      <c r="C39" s="22" t="s">
        <v>144</v>
      </c>
      <c r="D39" s="22" t="s">
        <v>34</v>
      </c>
      <c r="E39" s="5" t="str">
        <f t="shared" ref="E39:M39" si="7">E27</f>
        <v>Sobrecostos acumulados no autorizados por el Fondo Mundial</v>
      </c>
      <c r="F39" s="22" t="str">
        <f t="shared" si="7"/>
        <v>Gastos no justificados</v>
      </c>
      <c r="G39" s="22" t="str">
        <f t="shared" si="7"/>
        <v>Gastos incurridos fuera del alcance o del período de la subvención</v>
      </c>
      <c r="H39" s="22" t="str">
        <f t="shared" si="7"/>
        <v>Gastos comprometidos por prácticas prohibidas</v>
      </c>
      <c r="I39" s="22" t="str">
        <f t="shared" si="7"/>
        <v>Gastos relativos a otros tipos de incumplimiento o a la gestión indebida de fondos de las subvenciones (o de bienes o servicios adquiridos con estos fondos)</v>
      </c>
      <c r="J39" s="22" t="str">
        <f t="shared" si="7"/>
        <v>Gastos no conformes totales</v>
      </c>
      <c r="K39" s="22" t="str">
        <f>K27</f>
        <v>% de gastos comunicados</v>
      </c>
      <c r="L39" s="22" t="str">
        <f t="shared" si="7"/>
        <v>Notas sobre gastos no elegibles del RP</v>
      </c>
      <c r="M39" s="23" t="str">
        <f t="shared" si="7"/>
        <v>Notas sobre gastos no elegibles de auditores</v>
      </c>
    </row>
    <row r="40" spans="1:13" x14ac:dyDescent="0.25">
      <c r="A40" s="24"/>
      <c r="B40" s="25"/>
      <c r="C40" s="7"/>
      <c r="D40" s="7"/>
      <c r="E40" s="7">
        <f>'Budget Revisions'!H75</f>
        <v>0</v>
      </c>
      <c r="F40" s="7"/>
      <c r="G40" s="7"/>
      <c r="H40" s="7"/>
      <c r="I40" s="7"/>
      <c r="J40" s="6">
        <f>SUM(E40:I40)</f>
        <v>0</v>
      </c>
      <c r="K40" s="8" t="e">
        <f>J40/C40</f>
        <v>#DIV/0!</v>
      </c>
      <c r="L40" s="12"/>
      <c r="M40" s="26"/>
    </row>
    <row r="41" spans="1:13" x14ac:dyDescent="0.25">
      <c r="A41" s="27"/>
      <c r="B41" s="28"/>
      <c r="C41" s="11"/>
      <c r="D41" s="11"/>
      <c r="E41" s="7">
        <f>'Budget Revisions'!H89</f>
        <v>0</v>
      </c>
      <c r="F41" s="11"/>
      <c r="G41" s="11"/>
      <c r="H41" s="11"/>
      <c r="I41" s="11"/>
      <c r="J41" s="6">
        <f t="shared" ref="J41:J42" si="8">SUM(E41:I41)</f>
        <v>0</v>
      </c>
      <c r="K41" s="29" t="e">
        <f>J41/C41</f>
        <v>#DIV/0!</v>
      </c>
      <c r="L41" s="12"/>
      <c r="M41" s="26"/>
    </row>
    <row r="42" spans="1:13" x14ac:dyDescent="0.25">
      <c r="A42" s="27"/>
      <c r="B42" s="28"/>
      <c r="C42" s="11"/>
      <c r="D42" s="11"/>
      <c r="E42" s="7">
        <f>'Budget Revisions'!H90</f>
        <v>0</v>
      </c>
      <c r="F42" s="11"/>
      <c r="G42" s="11"/>
      <c r="H42" s="11"/>
      <c r="I42" s="11"/>
      <c r="J42" s="6">
        <f t="shared" si="8"/>
        <v>0</v>
      </c>
      <c r="K42" s="29" t="e">
        <f>J42/C42</f>
        <v>#DIV/0!</v>
      </c>
      <c r="L42" s="12"/>
      <c r="M42" s="26"/>
    </row>
    <row r="43" spans="1:13" x14ac:dyDescent="0.25">
      <c r="A43" s="76">
        <f>A36</f>
        <v>0</v>
      </c>
      <c r="B43" s="77"/>
      <c r="C43" s="30"/>
      <c r="D43" s="30"/>
      <c r="E43" s="31">
        <f>SUM(E40:E42)</f>
        <v>0</v>
      </c>
      <c r="F43" s="31">
        <f t="shared" ref="F43:I43" si="9">SUM(F40:F42)</f>
        <v>0</v>
      </c>
      <c r="G43" s="31">
        <f t="shared" si="9"/>
        <v>0</v>
      </c>
      <c r="H43" s="31">
        <f t="shared" si="9"/>
        <v>0</v>
      </c>
      <c r="I43" s="31">
        <f t="shared" si="9"/>
        <v>0</v>
      </c>
      <c r="J43" s="32">
        <f>SUM(J40:J42)</f>
        <v>0</v>
      </c>
      <c r="K43" s="32" t="e">
        <f>J43/D43</f>
        <v>#DIV/0!</v>
      </c>
      <c r="L43" s="33"/>
      <c r="M43" s="34"/>
    </row>
  </sheetData>
  <mergeCells count="19">
    <mergeCell ref="A14:B14"/>
    <mergeCell ref="A1:M6"/>
    <mergeCell ref="A10:B10"/>
    <mergeCell ref="A11:B11"/>
    <mergeCell ref="A12:B12"/>
    <mergeCell ref="A13:B13"/>
    <mergeCell ref="A7:M7"/>
    <mergeCell ref="A43:B43"/>
    <mergeCell ref="A15:B15"/>
    <mergeCell ref="A16:B16"/>
    <mergeCell ref="A17:B17"/>
    <mergeCell ref="A18:B18"/>
    <mergeCell ref="A19:B19"/>
    <mergeCell ref="A20:B20"/>
    <mergeCell ref="A21:B21"/>
    <mergeCell ref="A22:B22"/>
    <mergeCell ref="A23:B23"/>
    <mergeCell ref="A24:B24"/>
    <mergeCell ref="A36:B36"/>
  </mergeCell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26" id="{AA13129D-6D78-4477-826B-C7E11B66AAD5}">
            <xm:f>'C:\Users\mriveromartinez\AppData\Local\Microsoft\Windows\INetCache\Content.Outlook\RL62EFM6\[ARM-T-MOH_Progress Report  Disbursement_4 April 2018_LFA.xlsx]CoverSheet'!#REF!="EUR"</xm:f>
            <x14:dxf>
              <numFmt numFmtId="165" formatCode="[$€-2]\ #,##0;[Red]\-[$€-2]\ #,##0"/>
            </x14:dxf>
          </x14:cfRule>
          <xm:sqref>C36 C43 K40:K43 C24 E28:I36 E40:I43 E11:L24</xm:sqref>
        </x14:conditionalFormatting>
        <x14:conditionalFormatting xmlns:xm="http://schemas.microsoft.com/office/excel/2006/main">
          <x14:cfRule type="expression" priority="22" id="{F6117E07-323E-41B7-82CB-19249706D903}">
            <xm:f>'C:\Users\mriveromartinez\AppData\Local\Microsoft\Windows\INetCache\Content.Outlook\RL62EFM6\[ARM-T-MOH_Progress Report  Disbursement_4 April 2018_LFA.xlsx]CoverSheet'!#REF!="EUR"</xm:f>
            <x14:dxf>
              <numFmt numFmtId="165" formatCode="[$€-2]\ #,##0;[Red]\-[$€-2]\ #,##0"/>
            </x14:dxf>
          </x14:cfRule>
          <xm:sqref>M36</xm:sqref>
        </x14:conditionalFormatting>
        <x14:conditionalFormatting xmlns:xm="http://schemas.microsoft.com/office/excel/2006/main">
          <x14:cfRule type="expression" priority="25" id="{FCC031C3-0216-4397-95E7-E0DF87CADF43}">
            <xm:f>'C:\Users\mriveromartinez\AppData\Local\Microsoft\Windows\INetCache\Content.Outlook\RL62EFM6\[ARM-T-MOH_Progress Report  Disbursement_4 April 2018_LFA.xlsx]CoverSheet'!#REF!="EUR"</xm:f>
            <x14:dxf>
              <numFmt numFmtId="165" formatCode="[$€-2]\ #,##0;[Red]\-[$€-2]\ #,##0"/>
            </x14:dxf>
          </x14:cfRule>
          <xm:sqref>K28:K35</xm:sqref>
        </x14:conditionalFormatting>
        <x14:conditionalFormatting xmlns:xm="http://schemas.microsoft.com/office/excel/2006/main">
          <x14:cfRule type="expression" priority="24" id="{4CEBC2DD-15B1-4B40-8D6B-C7690D0A7AFB}">
            <xm:f>'C:\Users\mriveromartinez\AppData\Local\Microsoft\Windows\INetCache\Content.Outlook\RL62EFM6\[ARM-T-MOH_Progress Report  Disbursement_4 April 2018_LFA.xlsx]CoverSheet'!#REF!="EUR"</xm:f>
            <x14:dxf>
              <numFmt numFmtId="165" formatCode="[$€-2]\ #,##0;[Red]\-[$€-2]\ #,##0"/>
            </x14:dxf>
          </x14:cfRule>
          <xm:sqref>L36</xm:sqref>
        </x14:conditionalFormatting>
        <x14:conditionalFormatting xmlns:xm="http://schemas.microsoft.com/office/excel/2006/main">
          <x14:cfRule type="expression" priority="16" id="{EEDC5E74-3DAA-4134-94B1-284B3C4A36A8}">
            <xm:f>'C:\Users\mriveromartinez\AppData\Local\Microsoft\Windows\INetCache\Content.Outlook\RL62EFM6\[ARM-T-MOH_Progress Report  Disbursement_4 April 2018_LFA.xlsx]CoverSheet'!#REF!="EUR"</xm:f>
            <x14:dxf>
              <numFmt numFmtId="165" formatCode="[$€-2]\ #,##0;[Red]\-[$€-2]\ #,##0"/>
            </x14:dxf>
          </x14:cfRule>
          <xm:sqref>M43</xm:sqref>
        </x14:conditionalFormatting>
        <x14:conditionalFormatting xmlns:xm="http://schemas.microsoft.com/office/excel/2006/main">
          <x14:cfRule type="expression" priority="23" id="{B9816E3F-78CE-4C83-A943-97ACF826F130}">
            <xm:f>'C:\Users\mriveromartinez\AppData\Local\Microsoft\Windows\INetCache\Content.Outlook\RL62EFM6\[ARM-T-MOH_Progress Report  Disbursement_4 April 2018_LFA.xlsx]CoverSheet'!#REF!="EUR"</xm:f>
            <x14:dxf>
              <numFmt numFmtId="165" formatCode="[$€-2]\ #,##0;[Red]\-[$€-2]\ #,##0"/>
            </x14:dxf>
          </x14:cfRule>
          <xm:sqref>M11:M24</xm:sqref>
        </x14:conditionalFormatting>
        <x14:conditionalFormatting xmlns:xm="http://schemas.microsoft.com/office/excel/2006/main">
          <x14:cfRule type="expression" priority="17" id="{ABB422AF-B472-4CDA-9B65-C6DA1D64191D}">
            <xm:f>'C:\Users\mriveromartinez\AppData\Local\Microsoft\Windows\INetCache\Content.Outlook\RL62EFM6\[ARM-T-MOH_Progress Report  Disbursement_4 April 2018_LFA.xlsx]CoverSheet'!#REF!="EUR"</xm:f>
            <x14:dxf>
              <numFmt numFmtId="165" formatCode="[$€-2]\ #,##0;[Red]\-[$€-2]\ #,##0"/>
            </x14:dxf>
          </x14:cfRule>
          <xm:sqref>L43</xm:sqref>
        </x14:conditionalFormatting>
        <x14:conditionalFormatting xmlns:xm="http://schemas.microsoft.com/office/excel/2006/main">
          <x14:cfRule type="expression" priority="21" id="{C8047038-03EA-404F-B277-58CB6BADA89F}">
            <xm:f>'C:\Users\mriveromartinez\AppData\Local\Microsoft\Windows\INetCache\Content.Outlook\RL62EFM6\[ARM-T-MOH_Progress Report  Disbursement_4 April 2018_LFA.xlsx]CoverSheet'!#REF!="EUR"</xm:f>
            <x14:dxf>
              <numFmt numFmtId="165" formatCode="[$€-2]\ #,##0;[Red]\-[$€-2]\ #,##0"/>
            </x14:dxf>
          </x14:cfRule>
          <xm:sqref>L28:L35</xm:sqref>
        </x14:conditionalFormatting>
        <x14:conditionalFormatting xmlns:xm="http://schemas.microsoft.com/office/excel/2006/main">
          <x14:cfRule type="expression" priority="20" id="{A8EFA4C9-15EB-4A0B-AD31-849DCBC2E199}">
            <xm:f>'C:\Users\mriveromartinez\AppData\Local\Microsoft\Windows\INetCache\Content.Outlook\RL62EFM6\[ARM-T-MOH_Progress Report  Disbursement_4 April 2018_LFA.xlsx]CoverSheet'!#REF!="EUR"</xm:f>
            <x14:dxf>
              <numFmt numFmtId="165" formatCode="[$€-2]\ #,##0;[Red]\-[$€-2]\ #,##0"/>
            </x14:dxf>
          </x14:cfRule>
          <xm:sqref>M28:M35</xm:sqref>
        </x14:conditionalFormatting>
        <x14:conditionalFormatting xmlns:xm="http://schemas.microsoft.com/office/excel/2006/main">
          <x14:cfRule type="expression" priority="19" id="{6B242DFA-2D17-4DB4-8EB6-A55FBEB80CB3}">
            <xm:f>'C:\Users\mriveromartinez\AppData\Local\Microsoft\Windows\INetCache\Content.Outlook\RL62EFM6\[ARM-T-MOH_Progress Report  Disbursement_4 April 2018_LFA.xlsx]CoverSheet'!#REF!="EUR"</xm:f>
            <x14:dxf>
              <numFmt numFmtId="165" formatCode="[$€-2]\ #,##0;[Red]\-[$€-2]\ #,##0"/>
            </x14:dxf>
          </x14:cfRule>
          <xm:sqref>L40:L42</xm:sqref>
        </x14:conditionalFormatting>
        <x14:conditionalFormatting xmlns:xm="http://schemas.microsoft.com/office/excel/2006/main">
          <x14:cfRule type="expression" priority="18" id="{A926DDE6-B79E-4DE9-A867-1A372A3661E6}">
            <xm:f>'C:\Users\mriveromartinez\AppData\Local\Microsoft\Windows\INetCache\Content.Outlook\RL62EFM6\[ARM-T-MOH_Progress Report  Disbursement_4 April 2018_LFA.xlsx]CoverSheet'!#REF!="EUR"</xm:f>
            <x14:dxf>
              <numFmt numFmtId="165" formatCode="[$€-2]\ #,##0;[Red]\-[$€-2]\ #,##0"/>
            </x14:dxf>
          </x14:cfRule>
          <xm:sqref>M40:M42</xm:sqref>
        </x14:conditionalFormatting>
        <x14:conditionalFormatting xmlns:xm="http://schemas.microsoft.com/office/excel/2006/main">
          <x14:cfRule type="expression" priority="13" id="{A642CF5F-F6FB-4103-8C9B-86CD35F19CB9}">
            <xm:f>'C:\Users\mriveromartinez\AppData\Local\Microsoft\Windows\INetCache\Content.Outlook\RL62EFM6\[ARM-T-MOH_Progress Report  Disbursement_4 April 2018_LFA.xlsx]CoverSheet'!#REF!="EUR"</xm:f>
            <x14:dxf>
              <numFmt numFmtId="165" formatCode="[$€-2]\ #,##0;[Red]\-[$€-2]\ #,##0"/>
            </x14:dxf>
          </x14:cfRule>
          <xm:sqref>J43</xm:sqref>
        </x14:conditionalFormatting>
        <x14:conditionalFormatting xmlns:xm="http://schemas.microsoft.com/office/excel/2006/main">
          <x14:cfRule type="expression" priority="12" id="{E2988935-D0AA-4CEA-B32E-65759C3647C2}">
            <xm:f>'C:\Users\mriveromartinez\AppData\Local\Microsoft\Windows\INetCache\Content.Outlook\RL62EFM6\[ARM-T-MOH_Progress Report  Disbursement_4 April 2018_LFA.xlsx]CoverSheet'!#REF!="EUR"</xm:f>
            <x14:dxf>
              <numFmt numFmtId="165" formatCode="[$€-2]\ #,##0;[Red]\-[$€-2]\ #,##0"/>
            </x14:dxf>
          </x14:cfRule>
          <xm:sqref>K36</xm:sqref>
        </x14:conditionalFormatting>
        <x14:conditionalFormatting xmlns:xm="http://schemas.microsoft.com/office/excel/2006/main">
          <x14:cfRule type="expression" priority="11" id="{58376854-3A25-4D68-B8A7-88D98CA4CEB9}">
            <xm:f>'C:\Users\mriveromartinez\AppData\Local\Microsoft\Windows\INetCache\Content.Outlook\RL62EFM6\[ARM-T-MOH_Progress Report  Disbursement_4 April 2018_LFA.xlsx]CoverSheet'!#REF!="EUR"</xm:f>
            <x14:dxf>
              <numFmt numFmtId="165" formatCode="[$€-2]\ #,##0;[Red]\-[$€-2]\ #,##0"/>
            </x14:dxf>
          </x14:cfRule>
          <xm:sqref>J36</xm:sqref>
        </x14:conditionalFormatting>
        <x14:conditionalFormatting xmlns:xm="http://schemas.microsoft.com/office/excel/2006/main">
          <x14:cfRule type="expression" priority="10" id="{4F476292-8A23-485A-8E7C-9A2CC468111D}">
            <xm:f>'C:\Users\mriveromartinez\AppData\Local\Microsoft\Windows\INetCache\Content.Outlook\RL62EFM6\[ARM-T-MOH_Progress Report  Disbursement_4 April 2018_LFA.xlsx]CoverSheet'!#REF!="EUR"</xm:f>
            <x14:dxf>
              <numFmt numFmtId="165" formatCode="[$€-2]\ #,##0;[Red]\-[$€-2]\ #,##0"/>
            </x14:dxf>
          </x14:cfRule>
          <xm:sqref>D36 D43 D24</xm:sqref>
        </x14:conditionalFormatting>
        <x14:conditionalFormatting xmlns:xm="http://schemas.microsoft.com/office/excel/2006/main">
          <x14:cfRule type="expression" priority="9" id="{92FE8403-CEF5-476B-BEA3-10B5086AAB87}">
            <xm:f>'C:\Users\mriveromartinez\AppData\Local\Microsoft\Windows\INetCache\Content.Outlook\RL62EFM6\[ARM-T-MOH_Progress Report  Disbursement_4 April 2018_LFA.xlsx]CoverSheet'!#REF!="EUR"</xm:f>
            <x14:dxf>
              <numFmt numFmtId="165" formatCode="[$€-2]\ #,##0;[Red]\-[$€-2]\ #,##0"/>
            </x14:dxf>
          </x14:cfRule>
          <xm:sqref>C11:D23</xm:sqref>
        </x14:conditionalFormatting>
        <x14:conditionalFormatting xmlns:xm="http://schemas.microsoft.com/office/excel/2006/main">
          <x14:cfRule type="expression" priority="8" id="{8D6379A4-B183-4D25-A2FC-F3D4C8DC835F}">
            <xm:f>'C:\Users\mriveromartinez\AppData\Local\Microsoft\Windows\INetCache\Content.Outlook\RL62EFM6\[ARM-T-MOH_Progress Report  Disbursement_4 April 2018_LFA.xlsx]CoverSheet'!#REF!="EUR"</xm:f>
            <x14:dxf>
              <numFmt numFmtId="165" formatCode="[$€-2]\ #,##0;[Red]\-[$€-2]\ #,##0"/>
            </x14:dxf>
          </x14:cfRule>
          <xm:sqref>C28:D35</xm:sqref>
        </x14:conditionalFormatting>
        <x14:conditionalFormatting xmlns:xm="http://schemas.microsoft.com/office/excel/2006/main">
          <x14:cfRule type="expression" priority="7" id="{5D0A98DA-392A-45D1-A4BD-A0536A70F76A}">
            <xm:f>'C:\Users\mriveromartinez\AppData\Local\Microsoft\Windows\INetCache\Content.Outlook\RL62EFM6\[ARM-T-MOH_Progress Report  Disbursement_4 April 2018_LFA.xlsx]CoverSheet'!#REF!="EUR"</xm:f>
            <x14:dxf>
              <numFmt numFmtId="165" formatCode="[$€-2]\ #,##0;[Red]\-[$€-2]\ #,##0"/>
            </x14:dxf>
          </x14:cfRule>
          <xm:sqref>C40:D42</xm:sqref>
        </x14:conditionalFormatting>
        <x14:conditionalFormatting xmlns:xm="http://schemas.microsoft.com/office/excel/2006/main">
          <x14:cfRule type="expression" priority="6" id="{89128EA8-8FFF-4D70-A7BD-29F84B9BEBB8}">
            <xm:f>'C:\Users\mriveromartinez\AppData\Local\Microsoft\Windows\INetCache\Content.Outlook\RL62EFM6\[ARM-T-MOH_Progress Report  Disbursement_4 April 2018_LFA.xlsx]CoverSheet'!#REF!="EUR"</xm:f>
            <x14:dxf>
              <numFmt numFmtId="165" formatCode="[$€-2]\ #,##0;[Red]\-[$€-2]\ #,##0"/>
            </x14:dxf>
          </x14:cfRule>
          <xm:sqref>D8</xm:sqref>
        </x14:conditionalFormatting>
        <x14:conditionalFormatting xmlns:xm="http://schemas.microsoft.com/office/excel/2006/main">
          <x14:cfRule type="expression" priority="5" id="{C356ADA1-30AD-4A10-AF11-C6B4B4F0CEC9}">
            <xm:f>'C:\Users\mriveromartinez\AppData\Local\Microsoft\Windows\INetCache\Content.Outlook\RL62EFM6\[ARM-T-MOH_Progress Report  Disbursement_4 April 2018_LFA.xlsx]CoverSheet'!#REF!="EUR"</xm:f>
            <x14:dxf>
              <numFmt numFmtId="165" formatCode="[$€-2]\ #,##0;[Red]\-[$€-2]\ #,##0"/>
            </x14:dxf>
          </x14:cfRule>
          <xm:sqref>F8</xm:sqref>
        </x14:conditionalFormatting>
        <x14:conditionalFormatting xmlns:xm="http://schemas.microsoft.com/office/excel/2006/main">
          <x14:cfRule type="expression" priority="2" id="{681DFE5A-8943-48A0-A634-D1207C5F7252}">
            <xm:f>'C:\Users\mriveromartinez\AppData\Local\Microsoft\Windows\INetCache\Content.Outlook\RL62EFM6\[ARM-T-MOH_Progress Report  Disbursement_4 April 2018_LFA.xlsx]CoverSheet'!#REF!="EUR"</xm:f>
            <x14:dxf>
              <numFmt numFmtId="165" formatCode="[$€-2]\ #,##0;[Red]\-[$€-2]\ #,##0"/>
            </x14:dxf>
          </x14:cfRule>
          <xm:sqref>J28:J35</xm:sqref>
        </x14:conditionalFormatting>
        <x14:conditionalFormatting xmlns:xm="http://schemas.microsoft.com/office/excel/2006/main">
          <x14:cfRule type="expression" priority="1" id="{41A06183-97FE-4599-A4B5-CB05885C33E2}">
            <xm:f>'C:\Users\mriveromartinez\AppData\Local\Microsoft\Windows\INetCache\Content.Outlook\RL62EFM6\[ARM-T-MOH_Progress Report  Disbursement_4 April 2018_LFA.xlsx]CoverSheet'!#REF!="EUR"</xm:f>
            <x14:dxf>
              <numFmt numFmtId="165" formatCode="[$€-2]\ #,##0;[Red]\-[$€-2]\ #,##0"/>
            </x14:dxf>
          </x14:cfRule>
          <xm:sqref>J40:J42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8D380-1412-42A5-8A3D-2A5A20B008C5}">
  <dimension ref="A1:E22"/>
  <sheetViews>
    <sheetView topLeftCell="A7" workbookViewId="0">
      <selection activeCell="F31" sqref="F31"/>
    </sheetView>
  </sheetViews>
  <sheetFormatPr defaultColWidth="9.140625" defaultRowHeight="18" customHeight="1" x14ac:dyDescent="0.25"/>
  <cols>
    <col min="1" max="1" width="61.42578125" customWidth="1"/>
    <col min="2" max="2" width="18.7109375" customWidth="1"/>
    <col min="3" max="3" width="15" customWidth="1"/>
    <col min="4" max="4" width="11.42578125" customWidth="1"/>
    <col min="5" max="5" width="27.42578125" customWidth="1"/>
  </cols>
  <sheetData>
    <row r="1" spans="1:5" ht="18" customHeight="1" thickBot="1" x14ac:dyDescent="0.3"/>
    <row r="2" spans="1:5" ht="207.95" customHeight="1" thickBot="1" x14ac:dyDescent="0.3">
      <c r="A2" s="49" t="s">
        <v>44</v>
      </c>
      <c r="B2" s="50" t="s">
        <v>45</v>
      </c>
      <c r="C2" s="50" t="s">
        <v>46</v>
      </c>
      <c r="D2" s="54" t="s">
        <v>145</v>
      </c>
      <c r="E2" s="51" t="s">
        <v>63</v>
      </c>
    </row>
    <row r="3" spans="1:5" ht="18" customHeight="1" thickBot="1" x14ac:dyDescent="0.3">
      <c r="A3" s="52" t="s">
        <v>48</v>
      </c>
      <c r="B3" s="53"/>
      <c r="C3" s="53"/>
      <c r="D3" s="53" t="e">
        <f>C3/B3</f>
        <v>#DIV/0!</v>
      </c>
      <c r="E3" s="53"/>
    </row>
    <row r="4" spans="1:5" ht="18" customHeight="1" thickBot="1" x14ac:dyDescent="0.3">
      <c r="A4" s="52" t="s">
        <v>49</v>
      </c>
      <c r="B4" s="53"/>
      <c r="C4" s="53"/>
      <c r="D4" s="53"/>
      <c r="E4" s="53"/>
    </row>
    <row r="5" spans="1:5" ht="18" customHeight="1" thickBot="1" x14ac:dyDescent="0.3">
      <c r="A5" s="52" t="s">
        <v>50</v>
      </c>
      <c r="B5" s="53"/>
      <c r="C5" s="53"/>
      <c r="D5" s="53"/>
      <c r="E5" s="53"/>
    </row>
    <row r="6" spans="1:5" ht="18" customHeight="1" thickBot="1" x14ac:dyDescent="0.3">
      <c r="A6" s="52" t="s">
        <v>51</v>
      </c>
      <c r="B6" s="53"/>
      <c r="C6" s="53"/>
      <c r="D6" s="53"/>
      <c r="E6" s="53"/>
    </row>
    <row r="7" spans="1:5" ht="18" customHeight="1" thickBot="1" x14ac:dyDescent="0.3">
      <c r="A7" s="52" t="s">
        <v>52</v>
      </c>
      <c r="B7" s="53"/>
      <c r="C7" s="53"/>
      <c r="D7" s="53"/>
      <c r="E7" s="53"/>
    </row>
    <row r="8" spans="1:5" ht="18" customHeight="1" thickBot="1" x14ac:dyDescent="0.3">
      <c r="A8" s="52" t="s">
        <v>53</v>
      </c>
      <c r="B8" s="53"/>
      <c r="C8" s="53"/>
      <c r="D8" s="53"/>
      <c r="E8" s="53"/>
    </row>
    <row r="9" spans="1:5" ht="27.95" customHeight="1" thickBot="1" x14ac:dyDescent="0.3">
      <c r="A9" s="52" t="s">
        <v>54</v>
      </c>
      <c r="B9" s="53"/>
      <c r="C9" s="53"/>
      <c r="D9" s="53"/>
      <c r="E9" s="53"/>
    </row>
    <row r="10" spans="1:5" ht="18" customHeight="1" thickBot="1" x14ac:dyDescent="0.3">
      <c r="A10" s="52" t="s">
        <v>55</v>
      </c>
      <c r="B10" s="53"/>
      <c r="C10" s="53"/>
      <c r="D10" s="53"/>
      <c r="E10" s="53"/>
    </row>
    <row r="11" spans="1:5" ht="18" customHeight="1" thickBot="1" x14ac:dyDescent="0.3">
      <c r="A11" s="52" t="s">
        <v>56</v>
      </c>
      <c r="B11" s="53"/>
      <c r="C11" s="53"/>
      <c r="D11" s="53"/>
      <c r="E11" s="53"/>
    </row>
    <row r="12" spans="1:5" ht="18" customHeight="1" thickBot="1" x14ac:dyDescent="0.3">
      <c r="A12" s="52" t="s">
        <v>57</v>
      </c>
      <c r="B12" s="53"/>
      <c r="C12" s="53"/>
      <c r="D12" s="53"/>
      <c r="E12" s="53"/>
    </row>
    <row r="13" spans="1:5" ht="18" customHeight="1" thickBot="1" x14ac:dyDescent="0.3">
      <c r="A13" s="52" t="s">
        <v>58</v>
      </c>
      <c r="B13" s="53"/>
      <c r="C13" s="53"/>
      <c r="D13" s="53"/>
      <c r="E13" s="53"/>
    </row>
    <row r="14" spans="1:5" ht="27" customHeight="1" thickBot="1" x14ac:dyDescent="0.3">
      <c r="A14" s="52" t="s">
        <v>59</v>
      </c>
      <c r="B14" s="53"/>
      <c r="C14" s="53"/>
      <c r="D14" s="53"/>
      <c r="E14" s="53"/>
    </row>
    <row r="15" spans="1:5" ht="18" customHeight="1" thickBot="1" x14ac:dyDescent="0.3">
      <c r="A15" s="52" t="s">
        <v>60</v>
      </c>
      <c r="B15" s="53"/>
      <c r="C15" s="53"/>
      <c r="D15" s="53"/>
      <c r="E15" s="53"/>
    </row>
    <row r="16" spans="1:5" ht="18" customHeight="1" thickBot="1" x14ac:dyDescent="0.3"/>
    <row r="17" spans="1:5" ht="63" customHeight="1" thickBot="1" x14ac:dyDescent="0.3">
      <c r="A17" s="49" t="s">
        <v>61</v>
      </c>
      <c r="B17" s="50" t="s">
        <v>146</v>
      </c>
      <c r="C17" s="50" t="s">
        <v>147</v>
      </c>
      <c r="D17" s="55" t="s">
        <v>148</v>
      </c>
      <c r="E17" s="51" t="s">
        <v>47</v>
      </c>
    </row>
    <row r="18" spans="1:5" ht="18" customHeight="1" thickBot="1" x14ac:dyDescent="0.3">
      <c r="A18" s="52"/>
      <c r="B18" s="53"/>
      <c r="C18" s="53"/>
      <c r="D18" s="53" t="e">
        <f>C18/B18</f>
        <v>#DIV/0!</v>
      </c>
      <c r="E18" s="53"/>
    </row>
    <row r="19" spans="1:5" ht="18" customHeight="1" thickBot="1" x14ac:dyDescent="0.3">
      <c r="A19" s="52"/>
      <c r="B19" s="53"/>
      <c r="C19" s="53"/>
      <c r="D19" s="53"/>
      <c r="E19" s="53"/>
    </row>
    <row r="20" spans="1:5" ht="18" customHeight="1" thickBot="1" x14ac:dyDescent="0.3">
      <c r="A20" s="52"/>
      <c r="B20" s="53"/>
      <c r="C20" s="53"/>
      <c r="D20" s="53"/>
      <c r="E20" s="53"/>
    </row>
    <row r="21" spans="1:5" ht="18" customHeight="1" thickBot="1" x14ac:dyDescent="0.3">
      <c r="A21" s="52"/>
      <c r="B21" s="53"/>
      <c r="C21" s="53"/>
      <c r="D21" s="53"/>
      <c r="E21" s="53"/>
    </row>
    <row r="22" spans="1:5" ht="18" customHeight="1" thickBot="1" x14ac:dyDescent="0.3">
      <c r="A22" s="52"/>
      <c r="B22" s="53"/>
      <c r="C22" s="53"/>
      <c r="D22" s="53"/>
      <c r="E22" s="5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B8299-589B-4A36-8FC6-ABDFB5538834}">
  <dimension ref="A1:L9"/>
  <sheetViews>
    <sheetView workbookViewId="0">
      <selection activeCell="G28" sqref="G28"/>
    </sheetView>
  </sheetViews>
  <sheetFormatPr defaultColWidth="9.140625" defaultRowHeight="15" x14ac:dyDescent="0.25"/>
  <cols>
    <col min="1" max="1" width="48.140625" customWidth="1"/>
    <col min="2" max="2" width="12.42578125" customWidth="1"/>
    <col min="3" max="3" width="12.85546875" customWidth="1"/>
  </cols>
  <sheetData>
    <row r="1" spans="1:12" ht="15.75" thickBot="1" x14ac:dyDescent="0.3">
      <c r="B1" s="56" t="s">
        <v>76</v>
      </c>
      <c r="C1" s="56"/>
      <c r="L1" t="s">
        <v>80</v>
      </c>
    </row>
    <row r="2" spans="1:12" ht="15.75" thickBot="1" x14ac:dyDescent="0.3">
      <c r="A2" s="59" t="s">
        <v>77</v>
      </c>
      <c r="B2" s="60" t="s">
        <v>81</v>
      </c>
      <c r="C2" s="60" t="s">
        <v>87</v>
      </c>
      <c r="D2" s="60" t="s">
        <v>66</v>
      </c>
      <c r="E2" s="60" t="s">
        <v>67</v>
      </c>
      <c r="F2" s="60" t="s">
        <v>71</v>
      </c>
      <c r="G2" s="60" t="s">
        <v>72</v>
      </c>
      <c r="H2" s="60" t="s">
        <v>73</v>
      </c>
      <c r="L2" t="s">
        <v>79</v>
      </c>
    </row>
    <row r="3" spans="1:12" ht="15.75" thickBot="1" x14ac:dyDescent="0.3">
      <c r="A3" s="57" t="s">
        <v>68</v>
      </c>
      <c r="B3" s="58"/>
      <c r="C3" s="61"/>
      <c r="D3" s="58"/>
      <c r="E3" s="58"/>
      <c r="F3" s="58"/>
      <c r="G3" s="58"/>
      <c r="H3" s="58"/>
    </row>
    <row r="4" spans="1:12" ht="15.75" thickBot="1" x14ac:dyDescent="0.3">
      <c r="A4" s="57" t="s">
        <v>74</v>
      </c>
      <c r="B4" s="58"/>
      <c r="C4" s="61"/>
      <c r="D4" s="58"/>
      <c r="E4" s="58"/>
      <c r="F4" s="58"/>
      <c r="G4" s="58"/>
      <c r="H4" s="58"/>
    </row>
    <row r="5" spans="1:12" ht="15.75" thickBot="1" x14ac:dyDescent="0.3">
      <c r="A5" s="57" t="s">
        <v>69</v>
      </c>
      <c r="B5" s="58"/>
      <c r="C5" s="61"/>
      <c r="D5" s="58"/>
      <c r="E5" s="58"/>
      <c r="F5" s="58"/>
      <c r="G5" s="58"/>
      <c r="H5" s="58"/>
      <c r="J5" s="62" t="s">
        <v>82</v>
      </c>
    </row>
    <row r="6" spans="1:12" ht="29.25" thickBot="1" x14ac:dyDescent="0.3">
      <c r="A6" s="57" t="s">
        <v>75</v>
      </c>
      <c r="B6" s="58"/>
      <c r="C6" s="61"/>
      <c r="D6" s="58"/>
      <c r="E6" s="58"/>
      <c r="F6" s="58"/>
      <c r="G6" s="58"/>
      <c r="H6" s="58"/>
      <c r="J6" s="63" t="s">
        <v>83</v>
      </c>
    </row>
    <row r="7" spans="1:12" ht="15.75" thickBot="1" x14ac:dyDescent="0.3">
      <c r="A7" s="57" t="s">
        <v>70</v>
      </c>
      <c r="B7" s="58"/>
      <c r="C7" s="61"/>
      <c r="D7" s="58"/>
      <c r="E7" s="58"/>
      <c r="F7" s="58"/>
      <c r="G7" s="58"/>
      <c r="H7" s="58"/>
      <c r="J7" s="64" t="s">
        <v>84</v>
      </c>
    </row>
    <row r="8" spans="1:12" ht="15.75" thickBot="1" x14ac:dyDescent="0.3">
      <c r="A8" s="57" t="s">
        <v>78</v>
      </c>
      <c r="B8" s="58"/>
      <c r="C8" s="61"/>
      <c r="D8" s="58"/>
      <c r="E8" s="58"/>
      <c r="F8" s="58"/>
      <c r="G8" s="58"/>
      <c r="H8" s="58"/>
      <c r="J8" s="65" t="s">
        <v>85</v>
      </c>
    </row>
    <row r="9" spans="1:12" ht="15.75" thickBot="1" x14ac:dyDescent="0.3">
      <c r="A9" s="57" t="s">
        <v>86</v>
      </c>
      <c r="B9" s="58"/>
      <c r="C9" s="61"/>
      <c r="D9" s="58"/>
      <c r="E9" s="58"/>
      <c r="F9" s="58"/>
      <c r="G9" s="58"/>
      <c r="H9" s="58"/>
    </row>
  </sheetData>
  <phoneticPr fontId="14"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D4C00-148A-4F7E-A0FC-4CBB245A1B58}">
  <dimension ref="A1:Q27"/>
  <sheetViews>
    <sheetView topLeftCell="A9" workbookViewId="0">
      <selection activeCell="S13" sqref="S13"/>
    </sheetView>
  </sheetViews>
  <sheetFormatPr defaultColWidth="9.140625" defaultRowHeight="15" x14ac:dyDescent="0.25"/>
  <cols>
    <col min="1" max="2" width="11.28515625" customWidth="1"/>
    <col min="3" max="3" width="12.7109375" customWidth="1"/>
    <col min="4" max="4" width="12.85546875" customWidth="1"/>
    <col min="5" max="5" width="16.5703125" customWidth="1"/>
    <col min="6" max="6" width="12.42578125" customWidth="1"/>
    <col min="7" max="7" width="14.85546875" customWidth="1"/>
    <col min="8" max="8" width="16" customWidth="1"/>
    <col min="9" max="9" width="13.140625" customWidth="1"/>
    <col min="10" max="10" width="12" customWidth="1"/>
    <col min="11" max="11" width="10.42578125" customWidth="1"/>
    <col min="12" max="12" width="13.28515625" customWidth="1"/>
    <col min="13" max="14" width="10.42578125" customWidth="1"/>
    <col min="15" max="15" width="13" customWidth="1"/>
    <col min="16" max="16" width="12.28515625" customWidth="1"/>
    <col min="17" max="17" width="11.28515625" customWidth="1"/>
  </cols>
  <sheetData>
    <row r="1" spans="1:17" ht="45" x14ac:dyDescent="0.25">
      <c r="A1" s="66" t="s">
        <v>88</v>
      </c>
      <c r="B1" s="66" t="s">
        <v>89</v>
      </c>
      <c r="C1" s="66" t="s">
        <v>90</v>
      </c>
      <c r="D1" s="66" t="s">
        <v>91</v>
      </c>
      <c r="E1" s="66" t="s">
        <v>92</v>
      </c>
      <c r="F1" s="66" t="s">
        <v>93</v>
      </c>
      <c r="G1" s="66" t="s">
        <v>94</v>
      </c>
      <c r="H1" s="66" t="s">
        <v>95</v>
      </c>
      <c r="I1" s="72"/>
      <c r="J1" s="72"/>
      <c r="K1" s="72"/>
      <c r="L1" s="72"/>
      <c r="M1" s="72"/>
      <c r="N1" s="72"/>
      <c r="P1" s="72"/>
    </row>
    <row r="2" spans="1:17" x14ac:dyDescent="0.25">
      <c r="A2" s="67"/>
      <c r="B2" s="67"/>
      <c r="C2" s="67"/>
      <c r="D2" s="67"/>
      <c r="E2" s="67"/>
      <c r="F2" s="67"/>
      <c r="G2" s="67"/>
      <c r="H2" s="67"/>
      <c r="I2" s="73"/>
      <c r="J2" s="73"/>
      <c r="K2" s="73"/>
      <c r="L2" s="73"/>
      <c r="M2" s="73"/>
      <c r="N2" s="73"/>
      <c r="P2" s="73"/>
    </row>
    <row r="3" spans="1:17" x14ac:dyDescent="0.25">
      <c r="A3" s="67"/>
      <c r="B3" s="67"/>
      <c r="C3" s="67"/>
      <c r="D3" s="67"/>
      <c r="E3" s="67"/>
      <c r="F3" s="67"/>
      <c r="G3" s="67"/>
      <c r="H3" s="67"/>
      <c r="I3" s="73"/>
      <c r="J3" s="73"/>
      <c r="K3" s="73"/>
      <c r="L3" s="73"/>
      <c r="M3" s="73"/>
      <c r="N3" s="73"/>
      <c r="P3" s="73"/>
    </row>
    <row r="4" spans="1:17" x14ac:dyDescent="0.25">
      <c r="A4" s="67"/>
      <c r="B4" s="67"/>
      <c r="C4" s="67"/>
      <c r="D4" s="67"/>
      <c r="E4" s="67"/>
      <c r="F4" s="67"/>
      <c r="G4" s="67"/>
      <c r="H4" s="67"/>
      <c r="I4" s="73"/>
      <c r="J4" s="73"/>
      <c r="K4" s="73"/>
      <c r="L4" s="73"/>
      <c r="M4" s="73"/>
      <c r="N4" s="73"/>
      <c r="P4" s="73"/>
    </row>
    <row r="5" spans="1:17" x14ac:dyDescent="0.25">
      <c r="A5" s="67"/>
      <c r="B5" s="67"/>
      <c r="C5" s="67"/>
      <c r="D5" s="67"/>
      <c r="E5" s="67"/>
      <c r="F5" s="67"/>
      <c r="G5" s="67"/>
      <c r="H5" s="67"/>
      <c r="I5" s="73"/>
      <c r="J5" s="73"/>
      <c r="K5" s="73"/>
      <c r="L5" s="73"/>
      <c r="M5" s="73"/>
      <c r="N5" s="73"/>
      <c r="P5" s="73"/>
    </row>
    <row r="6" spans="1:17" x14ac:dyDescent="0.25">
      <c r="A6" s="67"/>
      <c r="B6" s="67"/>
      <c r="C6" s="67"/>
      <c r="D6" s="67"/>
      <c r="E6" s="67"/>
      <c r="F6" s="67"/>
      <c r="G6" s="67"/>
      <c r="H6" s="67"/>
      <c r="I6" s="73"/>
      <c r="J6" s="73"/>
      <c r="K6" s="73"/>
      <c r="L6" s="73"/>
      <c r="M6" s="73"/>
      <c r="N6" s="73"/>
      <c r="P6" s="73"/>
    </row>
    <row r="7" spans="1:17" x14ac:dyDescent="0.25">
      <c r="A7" s="67"/>
      <c r="B7" s="67"/>
      <c r="C7" s="67"/>
      <c r="D7" s="67"/>
      <c r="E7" s="67"/>
      <c r="F7" s="67"/>
      <c r="G7" s="67"/>
      <c r="H7" s="67"/>
      <c r="I7" s="73"/>
      <c r="J7" s="73"/>
      <c r="K7" s="73"/>
      <c r="L7" s="73"/>
      <c r="M7" s="73"/>
      <c r="N7" s="73"/>
      <c r="P7" s="73"/>
    </row>
    <row r="8" spans="1:17" x14ac:dyDescent="0.25">
      <c r="A8" s="67"/>
      <c r="B8" s="67"/>
      <c r="C8" s="67"/>
      <c r="D8" s="67"/>
      <c r="E8" s="67"/>
      <c r="F8" s="67"/>
      <c r="G8" s="67"/>
      <c r="H8" s="67"/>
      <c r="I8" s="73"/>
      <c r="J8" s="73"/>
      <c r="K8" s="73"/>
      <c r="L8" s="73"/>
      <c r="M8" s="73"/>
      <c r="N8" s="73"/>
      <c r="P8" s="73"/>
    </row>
    <row r="9" spans="1:17" x14ac:dyDescent="0.25">
      <c r="A9" s="67"/>
      <c r="B9" s="67"/>
      <c r="C9" s="67"/>
      <c r="D9" s="67"/>
      <c r="E9" s="67"/>
      <c r="F9" s="67"/>
      <c r="G9" s="67"/>
      <c r="H9" s="67"/>
      <c r="I9" s="73"/>
      <c r="J9" s="73"/>
      <c r="K9" s="73"/>
      <c r="L9" s="73"/>
      <c r="M9" s="73"/>
      <c r="N9" s="73"/>
      <c r="P9" s="73"/>
    </row>
    <row r="12" spans="1:17" ht="15.75" thickBot="1" x14ac:dyDescent="0.3"/>
    <row r="13" spans="1:17" ht="15.75" thickBot="1" x14ac:dyDescent="0.3">
      <c r="A13" s="92" t="s">
        <v>96</v>
      </c>
      <c r="B13" s="92" t="s">
        <v>97</v>
      </c>
      <c r="C13" s="89" t="s">
        <v>149</v>
      </c>
      <c r="D13" s="90"/>
      <c r="E13" s="91"/>
      <c r="F13" s="89" t="s">
        <v>150</v>
      </c>
      <c r="G13" s="90"/>
      <c r="H13" s="91"/>
      <c r="I13" s="89" t="s">
        <v>151</v>
      </c>
      <c r="J13" s="90"/>
      <c r="K13" s="91"/>
      <c r="L13" s="89" t="s">
        <v>152</v>
      </c>
      <c r="M13" s="90"/>
      <c r="N13" s="91"/>
      <c r="O13" s="89" t="s">
        <v>98</v>
      </c>
      <c r="P13" s="90"/>
      <c r="Q13" s="91"/>
    </row>
    <row r="14" spans="1:17" ht="39" thickBot="1" x14ac:dyDescent="0.3">
      <c r="A14" s="93"/>
      <c r="B14" s="93"/>
      <c r="C14" s="68" t="s">
        <v>99</v>
      </c>
      <c r="D14" s="68" t="s">
        <v>101</v>
      </c>
      <c r="E14" s="68" t="s">
        <v>100</v>
      </c>
      <c r="F14" s="68" t="s">
        <v>153</v>
      </c>
      <c r="G14" s="68" t="s">
        <v>154</v>
      </c>
      <c r="H14" s="68" t="s">
        <v>155</v>
      </c>
      <c r="I14" s="68" t="s">
        <v>156</v>
      </c>
      <c r="J14" s="68" t="s">
        <v>157</v>
      </c>
      <c r="K14" s="68" t="s">
        <v>158</v>
      </c>
      <c r="L14" s="68" t="s">
        <v>159</v>
      </c>
      <c r="M14" s="68" t="s">
        <v>160</v>
      </c>
      <c r="N14" s="68" t="s">
        <v>161</v>
      </c>
      <c r="O14" s="68" t="s">
        <v>162</v>
      </c>
      <c r="P14" s="68" t="s">
        <v>163</v>
      </c>
      <c r="Q14" s="68" t="s">
        <v>164</v>
      </c>
    </row>
    <row r="15" spans="1:17" ht="15.75" thickBot="1" x14ac:dyDescent="0.3">
      <c r="A15" s="69" t="s">
        <v>106</v>
      </c>
      <c r="B15" s="70">
        <v>1000</v>
      </c>
      <c r="C15" s="70">
        <v>2</v>
      </c>
      <c r="D15" s="70">
        <v>50</v>
      </c>
      <c r="E15" s="71">
        <v>0.8</v>
      </c>
      <c r="F15" s="70">
        <v>1</v>
      </c>
      <c r="G15" s="70">
        <v>30</v>
      </c>
      <c r="H15" s="71">
        <v>0.2</v>
      </c>
      <c r="I15" s="70">
        <v>1</v>
      </c>
      <c r="J15" s="70">
        <v>200</v>
      </c>
      <c r="K15" s="71">
        <v>0.2</v>
      </c>
      <c r="L15" s="70">
        <v>1</v>
      </c>
      <c r="M15" s="70"/>
      <c r="N15" s="71">
        <v>0.2</v>
      </c>
      <c r="O15" s="70">
        <f>L15+I15+F15+C15</f>
        <v>5</v>
      </c>
      <c r="P15" s="70">
        <f>M15+J15+G15+D15</f>
        <v>280</v>
      </c>
      <c r="Q15" s="71">
        <f>P15/B15</f>
        <v>0.28000000000000003</v>
      </c>
    </row>
    <row r="16" spans="1:17" ht="15.75" thickBot="1" x14ac:dyDescent="0.3">
      <c r="A16" s="69" t="s">
        <v>107</v>
      </c>
      <c r="B16" s="70"/>
      <c r="C16" s="70"/>
      <c r="D16" s="70"/>
      <c r="E16" s="70"/>
      <c r="F16" s="70"/>
      <c r="G16" s="70"/>
      <c r="H16" s="70"/>
      <c r="I16" s="70"/>
      <c r="J16" s="70"/>
      <c r="K16" s="70"/>
      <c r="L16" s="70"/>
      <c r="M16" s="70"/>
      <c r="N16" s="70"/>
      <c r="O16" s="70"/>
      <c r="P16" s="70"/>
      <c r="Q16" s="70"/>
    </row>
    <row r="17" spans="1:17" ht="15.75" thickBot="1" x14ac:dyDescent="0.3">
      <c r="A17" s="69" t="s">
        <v>108</v>
      </c>
      <c r="B17" s="70"/>
      <c r="C17" s="70"/>
      <c r="D17" s="70"/>
      <c r="E17" s="70"/>
      <c r="F17" s="70"/>
      <c r="G17" s="70"/>
      <c r="H17" s="70"/>
      <c r="I17" s="70"/>
      <c r="J17" s="70"/>
      <c r="K17" s="70"/>
      <c r="L17" s="70"/>
      <c r="M17" s="70"/>
      <c r="N17" s="70"/>
      <c r="O17" s="70"/>
      <c r="P17" s="70"/>
      <c r="Q17" s="70"/>
    </row>
    <row r="18" spans="1:17" ht="15.75" thickBot="1" x14ac:dyDescent="0.3">
      <c r="A18" s="69" t="s">
        <v>109</v>
      </c>
      <c r="B18" s="70"/>
      <c r="C18" s="70"/>
      <c r="D18" s="70"/>
      <c r="E18" s="70"/>
      <c r="F18" s="70"/>
      <c r="G18" s="70"/>
      <c r="H18" s="70"/>
      <c r="I18" s="70"/>
      <c r="J18" s="70"/>
      <c r="K18" s="70"/>
      <c r="L18" s="70"/>
      <c r="M18" s="70"/>
      <c r="N18" s="70"/>
      <c r="O18" s="70"/>
      <c r="P18" s="70"/>
      <c r="Q18" s="70"/>
    </row>
    <row r="19" spans="1:17" ht="15.75" thickBot="1" x14ac:dyDescent="0.3">
      <c r="A19" s="69" t="s">
        <v>110</v>
      </c>
      <c r="B19" s="70"/>
      <c r="C19" s="70"/>
      <c r="D19" s="70"/>
      <c r="E19" s="70"/>
      <c r="F19" s="70"/>
      <c r="G19" s="70"/>
      <c r="H19" s="70"/>
      <c r="I19" s="70"/>
      <c r="J19" s="70"/>
      <c r="K19" s="70"/>
      <c r="L19" s="70"/>
      <c r="M19" s="70"/>
      <c r="N19" s="70"/>
      <c r="O19" s="70"/>
      <c r="P19" s="70"/>
      <c r="Q19" s="70"/>
    </row>
    <row r="20" spans="1:17" ht="15.75" thickBot="1" x14ac:dyDescent="0.3">
      <c r="A20" s="69" t="s">
        <v>111</v>
      </c>
      <c r="B20" s="70"/>
      <c r="C20" s="70"/>
      <c r="D20" s="70"/>
      <c r="E20" s="70"/>
      <c r="F20" s="70"/>
      <c r="G20" s="70"/>
      <c r="H20" s="70"/>
      <c r="I20" s="70"/>
      <c r="J20" s="70"/>
      <c r="K20" s="70"/>
      <c r="L20" s="70"/>
      <c r="M20" s="70"/>
      <c r="N20" s="70"/>
      <c r="O20" s="70"/>
      <c r="P20" s="70"/>
      <c r="Q20" s="70"/>
    </row>
    <row r="21" spans="1:17" ht="15.75" thickBot="1" x14ac:dyDescent="0.3">
      <c r="A21" s="69" t="s">
        <v>112</v>
      </c>
      <c r="B21" s="70"/>
      <c r="C21" s="70"/>
      <c r="D21" s="70"/>
      <c r="E21" s="70"/>
      <c r="F21" s="70"/>
      <c r="G21" s="70"/>
      <c r="H21" s="70"/>
      <c r="I21" s="70"/>
      <c r="J21" s="70"/>
      <c r="K21" s="70"/>
      <c r="L21" s="70"/>
      <c r="M21" s="70"/>
      <c r="N21" s="70"/>
      <c r="O21" s="70"/>
      <c r="P21" s="70"/>
      <c r="Q21" s="70"/>
    </row>
    <row r="22" spans="1:17" ht="15.75" thickBot="1" x14ac:dyDescent="0.3">
      <c r="A22" s="69" t="s">
        <v>113</v>
      </c>
      <c r="B22" s="70"/>
      <c r="C22" s="70"/>
      <c r="D22" s="70"/>
      <c r="E22" s="70"/>
      <c r="F22" s="70"/>
      <c r="G22" s="70"/>
      <c r="H22" s="70"/>
      <c r="I22" s="70"/>
      <c r="J22" s="70"/>
      <c r="K22" s="70"/>
      <c r="L22" s="70"/>
      <c r="M22" s="70"/>
      <c r="N22" s="70"/>
      <c r="O22" s="70"/>
      <c r="P22" s="70"/>
      <c r="Q22" s="70"/>
    </row>
    <row r="23" spans="1:17" ht="15.75" thickBot="1" x14ac:dyDescent="0.3">
      <c r="A23" s="69" t="s">
        <v>114</v>
      </c>
      <c r="B23" s="70"/>
      <c r="C23" s="70"/>
      <c r="D23" s="70"/>
      <c r="E23" s="70"/>
      <c r="F23" s="70"/>
      <c r="G23" s="70"/>
      <c r="H23" s="70"/>
      <c r="I23" s="70"/>
      <c r="J23" s="70"/>
      <c r="K23" s="70"/>
      <c r="L23" s="70"/>
      <c r="M23" s="70"/>
      <c r="N23" s="70"/>
      <c r="O23" s="70"/>
      <c r="P23" s="70"/>
      <c r="Q23" s="70"/>
    </row>
    <row r="24" spans="1:17" ht="15.75" thickBot="1" x14ac:dyDescent="0.3">
      <c r="A24" s="69" t="s">
        <v>115</v>
      </c>
      <c r="B24" s="70"/>
      <c r="C24" s="70"/>
      <c r="D24" s="70"/>
      <c r="E24" s="70"/>
      <c r="F24" s="70"/>
      <c r="G24" s="70"/>
      <c r="H24" s="70"/>
      <c r="I24" s="70"/>
      <c r="J24" s="70"/>
      <c r="K24" s="70"/>
      <c r="L24" s="70"/>
      <c r="M24" s="70"/>
      <c r="N24" s="70"/>
      <c r="O24" s="70"/>
      <c r="P24" s="70"/>
      <c r="Q24" s="70"/>
    </row>
    <row r="25" spans="1:17" ht="15.75" thickBot="1" x14ac:dyDescent="0.3">
      <c r="A25" s="69" t="s">
        <v>116</v>
      </c>
      <c r="B25" s="70"/>
      <c r="C25" s="70"/>
      <c r="D25" s="70"/>
      <c r="E25" s="70"/>
      <c r="F25" s="70"/>
      <c r="G25" s="70"/>
      <c r="H25" s="70"/>
      <c r="I25" s="70"/>
      <c r="J25" s="70"/>
      <c r="K25" s="70"/>
      <c r="L25" s="70"/>
      <c r="M25" s="70"/>
      <c r="N25" s="70"/>
      <c r="O25" s="70"/>
      <c r="P25" s="70"/>
      <c r="Q25" s="70"/>
    </row>
    <row r="26" spans="1:17" ht="15.75" thickBot="1" x14ac:dyDescent="0.3">
      <c r="A26" s="69" t="s">
        <v>117</v>
      </c>
      <c r="B26" s="70"/>
      <c r="C26" s="70"/>
      <c r="D26" s="70"/>
      <c r="E26" s="70"/>
      <c r="F26" s="70"/>
      <c r="G26" s="70"/>
      <c r="H26" s="70"/>
      <c r="I26" s="70"/>
      <c r="J26" s="70"/>
      <c r="K26" s="70"/>
      <c r="L26" s="70"/>
      <c r="M26" s="70"/>
      <c r="N26" s="70"/>
      <c r="O26" s="70"/>
      <c r="P26" s="70"/>
      <c r="Q26" s="70"/>
    </row>
    <row r="27" spans="1:17" ht="15.75" thickBot="1" x14ac:dyDescent="0.3">
      <c r="A27" s="69" t="s">
        <v>118</v>
      </c>
      <c r="B27" s="70"/>
      <c r="C27" s="70"/>
      <c r="D27" s="70"/>
      <c r="E27" s="70"/>
      <c r="F27" s="70"/>
      <c r="G27" s="70"/>
      <c r="H27" s="70"/>
      <c r="I27" s="70"/>
      <c r="J27" s="70"/>
      <c r="K27" s="70"/>
      <c r="L27" s="70"/>
      <c r="M27" s="70"/>
      <c r="N27" s="70"/>
      <c r="O27" s="70"/>
      <c r="P27" s="70"/>
      <c r="Q27" s="70"/>
    </row>
  </sheetData>
  <mergeCells count="7">
    <mergeCell ref="F13:H13"/>
    <mergeCell ref="I13:K13"/>
    <mergeCell ref="L13:N13"/>
    <mergeCell ref="O13:Q13"/>
    <mergeCell ref="A13:A14"/>
    <mergeCell ref="B13:B14"/>
    <mergeCell ref="C13:E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5</vt:i4>
      </vt:variant>
    </vt:vector>
  </HeadingPairs>
  <TitlesOfParts>
    <vt:vector size="5" baseType="lpstr">
      <vt:lpstr>Budget Revisions</vt:lpstr>
      <vt:lpstr>Elegibility</vt:lpstr>
      <vt:lpstr>Expenditure coverage</vt:lpstr>
      <vt:lpstr>Financial Risk</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2018-12-03T15:58:32Z</dcterms:created>
  <dcterms:modified xsi:type="dcterms:W3CDTF">2022-05-23T10:32:15Z</dcterms:modified>
</cp:coreProperties>
</file>