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24226"/>
  <xr:revisionPtr revIDLastSave="0" documentId="13_ncr:1_{98B8C41A-8494-48ED-84F4-98E90F98726C}" xr6:coauthVersionLast="41" xr6:coauthVersionMax="41" xr10:uidLastSave="{00000000-0000-0000-0000-000000000000}"/>
  <bookViews>
    <workbookView xWindow="-110" yWindow="-110" windowWidth="19420" windowHeight="10420" activeTab="1" xr2:uid="{00000000-000D-0000-FFFF-FFFF00000000}"/>
  </bookViews>
  <sheets>
    <sheet name="Instructions" sheetId="5" r:id="rId1"/>
    <sheet name="Note moyenne pondérée" sheetId="2" r:id="rId2"/>
    <sheet name="Outil d'évaluation du FMS" sheetId="3" r:id="rId3"/>
  </sheets>
  <externalReferences>
    <externalReference r:id="rId4"/>
    <externalReference r:id="rId5"/>
    <externalReference r:id="rId6"/>
    <externalReference r:id="rId7"/>
  </externalReferences>
  <definedNames>
    <definedName name="_xlnm._FilterDatabase" localSheetId="2" hidden="1">'Outil d''évaluation du FMS'!$A$22:$N$32</definedName>
    <definedName name="Country" localSheetId="0">[1]Parameters!$C$3:$C$133</definedName>
    <definedName name="Country">[2]Parameters!$C$3:$C$133</definedName>
    <definedName name="Criticality">'[1]Parameters Action Plan'!$H$4:$H$7</definedName>
    <definedName name="Entity">'[1]Parameters Action Plan'!$K$4:$K$11</definedName>
    <definedName name="FD">[3]Parameters!$D$3:$D$6</definedName>
    <definedName name="FO">[3]Parameters!$E$3:$E$38</definedName>
    <definedName name="Issue_Type">'[1]Parameters Action Plan'!$I$4:$I$6</definedName>
    <definedName name="_xlnm.Print_Area" localSheetId="1">'Note moyenne pondérée'!$A$1:$G$42</definedName>
    <definedName name="_xlnm.Print_Area" localSheetId="2">'Outil d''évaluation du FMS'!$B$1:$N$138</definedName>
    <definedName name="_xlnm.Print_Titles" localSheetId="2">'Outil d''évaluation du FMS'!$2:$2</definedName>
    <definedName name="Process">'[1]Parameters Action Plan'!$G$4:$G$13</definedName>
    <definedName name="Procurement">[3]Parameters!$D$13:$D$18</definedName>
    <definedName name="PRsInCountry">OFFSET([4]Recipient!$B$1,MATCH([4]Setup!$B$6,[4]Recipient!A:A,0)-1,0,COUNTIF([4]Recipient!A:A,[4]Setup!$B$6),1)</definedName>
    <definedName name="RFM">[3]Parameters!$F$3:$F$8</definedName>
    <definedName name="Status">'[1]Parameters Action Plan'!$N$4:$N$8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 l="1"/>
  <c r="A17" i="2"/>
  <c r="A16" i="2"/>
  <c r="A15" i="2"/>
  <c r="A14" i="2"/>
  <c r="A13" i="2"/>
  <c r="A12" i="2"/>
  <c r="A11" i="2"/>
  <c r="A10" i="2"/>
  <c r="A9" i="2"/>
  <c r="F42" i="3" l="1"/>
  <c r="D28" i="2"/>
  <c r="D29" i="2"/>
  <c r="D30" i="2"/>
  <c r="D31" i="2"/>
  <c r="D32" i="2"/>
  <c r="D33" i="2"/>
  <c r="D22" i="2"/>
  <c r="D23" i="2"/>
  <c r="D24" i="2"/>
  <c r="B28" i="2"/>
  <c r="B29" i="2"/>
  <c r="B30" i="2"/>
  <c r="B31" i="2"/>
  <c r="B32" i="2"/>
  <c r="B33" i="2"/>
  <c r="C29" i="2"/>
  <c r="C30" i="2"/>
  <c r="C31" i="2"/>
  <c r="C32" i="2"/>
  <c r="C33" i="2"/>
  <c r="C28" i="2"/>
  <c r="B23" i="2"/>
  <c r="B22" i="2"/>
  <c r="B24" i="2"/>
  <c r="C23" i="2"/>
  <c r="C22" i="2"/>
  <c r="F32" i="3"/>
  <c r="F55" i="3"/>
  <c r="F66" i="3"/>
  <c r="F81" i="3"/>
  <c r="B13" i="2" s="1"/>
  <c r="F104" i="3"/>
  <c r="B15" i="2" s="1"/>
  <c r="F123" i="3"/>
  <c r="B17" i="2" s="1"/>
  <c r="G138" i="3"/>
  <c r="C18" i="2" s="1"/>
  <c r="H123" i="3"/>
  <c r="D17" i="2" s="1"/>
  <c r="G123" i="3"/>
  <c r="C17" i="2" s="1"/>
  <c r="H112" i="3"/>
  <c r="G112" i="3"/>
  <c r="C16" i="2" s="1"/>
  <c r="H91" i="3"/>
  <c r="G104" i="3"/>
  <c r="C15" i="2" s="1"/>
  <c r="G91" i="3"/>
  <c r="G81" i="3"/>
  <c r="C13" i="2" s="1"/>
  <c r="G66" i="3"/>
  <c r="C12" i="2" s="1"/>
  <c r="G55" i="3"/>
  <c r="G42" i="3"/>
  <c r="G32" i="3"/>
  <c r="C9" i="2" s="1"/>
  <c r="C10" i="2"/>
  <c r="C11" i="2"/>
  <c r="C14" i="2"/>
  <c r="C24" i="2"/>
  <c r="D14" i="2"/>
  <c r="D16" i="2"/>
  <c r="H32" i="3"/>
  <c r="D9" i="2"/>
  <c r="H42" i="3"/>
  <c r="D10" i="2"/>
  <c r="H55" i="3"/>
  <c r="D11" i="2" s="1"/>
  <c r="H66" i="3"/>
  <c r="D12" i="2"/>
  <c r="H81" i="3"/>
  <c r="D13" i="2"/>
  <c r="H104" i="3"/>
  <c r="D15" i="2"/>
  <c r="B9" i="2"/>
  <c r="B10" i="2"/>
  <c r="B11" i="2"/>
  <c r="B12" i="2"/>
  <c r="B16" i="2"/>
  <c r="D18" i="2"/>
  <c r="H138" i="3"/>
  <c r="O37" i="3"/>
  <c r="F138" i="3"/>
  <c r="B18" i="2" s="1"/>
  <c r="A25" i="3"/>
  <c r="A26" i="3" s="1"/>
  <c r="A27" i="3" s="1"/>
  <c r="A28" i="3" s="1"/>
  <c r="A29" i="3" s="1"/>
  <c r="A30" i="3" s="1"/>
  <c r="A31" i="3" s="1"/>
  <c r="A37" i="3" s="1"/>
  <c r="A38" i="3" s="1"/>
  <c r="A39" i="3" s="1"/>
  <c r="A40" i="3" s="1"/>
  <c r="A41" i="3" s="1"/>
  <c r="A47" i="3" s="1"/>
  <c r="A48" i="3" s="1"/>
  <c r="A49" i="3" s="1"/>
  <c r="A50" i="3" s="1"/>
  <c r="A51" i="3" s="1"/>
  <c r="A52" i="3" s="1"/>
  <c r="A53" i="3" s="1"/>
  <c r="A54" i="3" s="1"/>
  <c r="A60" i="3" s="1"/>
  <c r="A61" i="3" s="1"/>
  <c r="A62" i="3" s="1"/>
  <c r="A63" i="3" s="1"/>
  <c r="A64" i="3" s="1"/>
  <c r="A65" i="3" s="1"/>
  <c r="A71" i="3" s="1"/>
  <c r="A72" i="3" s="1"/>
  <c r="A73" i="3" s="1"/>
  <c r="A74" i="3" s="1"/>
  <c r="A75" i="3" s="1"/>
  <c r="A76" i="3" s="1"/>
  <c r="A77" i="3" s="1"/>
  <c r="A78" i="3" s="1"/>
  <c r="A79" i="3" s="1"/>
  <c r="A80" i="3" s="1"/>
  <c r="A86" i="3" s="1"/>
  <c r="A87" i="3" s="1"/>
  <c r="A88" i="3" s="1"/>
  <c r="A89" i="3" s="1"/>
  <c r="A90" i="3" s="1"/>
  <c r="A96" i="3" s="1"/>
  <c r="A97" i="3" s="1"/>
  <c r="A98" i="3" s="1"/>
  <c r="A99" i="3" s="1"/>
  <c r="A100" i="3" s="1"/>
  <c r="A101" i="3" s="1"/>
  <c r="A102" i="3" s="1"/>
  <c r="A103" i="3" s="1"/>
  <c r="A109" i="3" s="1"/>
  <c r="A110" i="3" s="1"/>
  <c r="A111" i="3" s="1"/>
  <c r="A117" i="3" s="1"/>
  <c r="A118" i="3" s="1"/>
  <c r="A119" i="3" s="1"/>
  <c r="A120" i="3" s="1"/>
  <c r="A121" i="3" s="1"/>
  <c r="A122" i="3" s="1"/>
  <c r="A128" i="3" s="1"/>
  <c r="A129" i="3" s="1"/>
  <c r="A130" i="3" s="1"/>
  <c r="A131" i="3" s="1"/>
  <c r="A132" i="3" s="1"/>
  <c r="A133" i="3" s="1"/>
  <c r="A134" i="3" s="1"/>
  <c r="A135" i="3" s="1"/>
  <c r="A136" i="3" s="1"/>
  <c r="A137" i="3" s="1"/>
  <c r="F112" i="3"/>
  <c r="F91" i="3"/>
  <c r="B14" i="2" s="1"/>
  <c r="C25" i="2" l="1"/>
  <c r="E31" i="2" s="1"/>
  <c r="F31" i="2" s="1"/>
  <c r="D19" i="2"/>
  <c r="D34" i="2"/>
  <c r="D25" i="2"/>
  <c r="C19" i="2"/>
  <c r="E9" i="2" s="1"/>
  <c r="F9" i="2" s="1"/>
  <c r="C34" i="2"/>
  <c r="E28" i="2" s="1"/>
  <c r="E29" i="2" l="1"/>
  <c r="F29" i="2" s="1"/>
  <c r="E32" i="2"/>
  <c r="F32" i="2" s="1"/>
  <c r="E22" i="2"/>
  <c r="E30" i="2"/>
  <c r="F30" i="2" s="1"/>
  <c r="E17" i="2"/>
  <c r="F17" i="2" s="1"/>
  <c r="E16" i="2"/>
  <c r="F16" i="2" s="1"/>
  <c r="E18" i="2"/>
  <c r="F18" i="2" s="1"/>
  <c r="E13" i="2"/>
  <c r="F13" i="2" s="1"/>
  <c r="E12" i="2"/>
  <c r="F12" i="2" s="1"/>
  <c r="E15" i="2"/>
  <c r="F15" i="2" s="1"/>
  <c r="E23" i="2"/>
  <c r="F23" i="2" s="1"/>
  <c r="E33" i="2"/>
  <c r="F33" i="2" s="1"/>
  <c r="F22" i="2"/>
  <c r="E11" i="2"/>
  <c r="F11" i="2" s="1"/>
  <c r="E24" i="2"/>
  <c r="F24" i="2" s="1"/>
  <c r="F28" i="2"/>
  <c r="E14" i="2"/>
  <c r="F14" i="2" s="1"/>
  <c r="E10" i="2"/>
  <c r="F10" i="2" s="1"/>
  <c r="F19" i="2" s="1"/>
  <c r="E34" i="2" l="1"/>
  <c r="F34" i="2"/>
  <c r="F25" i="2"/>
  <c r="E25" i="2"/>
  <c r="E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02" authorId="0" shapeId="0" xr:uid="{0613B908-3CF5-4F72-8317-830CAED5D42A}">
      <text>
        <r>
          <rPr>
            <b/>
            <sz val="9"/>
            <color indexed="81"/>
            <rFont val="Tahoma"/>
            <family val="2"/>
          </rPr>
          <t>Author:</t>
        </r>
        <r>
          <rPr>
            <sz val="9"/>
            <color indexed="81"/>
            <rFont val="Tahoma"/>
            <family val="2"/>
          </rPr>
          <t xml:space="preserve">
Attn. client: we believe it should read "treasury management" here and not "bank account management". If it's not case, please replace "gestion de la trésorerie" by "gestion des comptes bancaires"</t>
        </r>
      </text>
    </comment>
    <comment ref="K131" authorId="0" shapeId="0" xr:uid="{DAC9D746-B994-4F79-BFF0-8C9A28E238B0}">
      <text>
        <r>
          <rPr>
            <b/>
            <sz val="9"/>
            <color indexed="81"/>
            <rFont val="Tahoma"/>
            <family val="2"/>
          </rPr>
          <t>Author:</t>
        </r>
        <r>
          <rPr>
            <sz val="9"/>
            <color indexed="81"/>
            <rFont val="Tahoma"/>
            <family val="2"/>
          </rPr>
          <t xml:space="preserve">
Considering previous segments, I believe the source is not correct. It requires at least one financial expert and not every member to be an expert.</t>
        </r>
      </text>
    </comment>
  </commentList>
</comments>
</file>

<file path=xl/sharedStrings.xml><?xml version="1.0" encoding="utf-8"?>
<sst xmlns="http://schemas.openxmlformats.org/spreadsheetml/2006/main" count="808" uniqueCount="481">
  <si>
    <t>Legends</t>
  </si>
  <si>
    <t>Points</t>
  </si>
  <si>
    <t xml:space="preserve">3.6  -  4.0 </t>
  </si>
  <si>
    <t>0 - 1.5</t>
  </si>
  <si>
    <t>2.6  -  3.5</t>
  </si>
  <si>
    <t>1.6 - 2.5</t>
  </si>
  <si>
    <t>1.6  -  2.5</t>
  </si>
  <si>
    <t>2.6 - 3.5</t>
  </si>
  <si>
    <t>0  -  1.5</t>
  </si>
  <si>
    <t>3.6 - 4.0</t>
  </si>
  <si>
    <t>Questionnaires</t>
  </si>
  <si>
    <t>Corresponding IRT Areas</t>
  </si>
  <si>
    <t>Type</t>
  </si>
  <si>
    <t>Status</t>
  </si>
  <si>
    <t>SCORE 
(4-1)</t>
  </si>
  <si>
    <t xml:space="preserve">          Outil d’évaluation du système de gestion financière</t>
  </si>
  <si>
    <t>Évaluation du système de gestion financière</t>
  </si>
  <si>
    <t>Résumé des conclusions</t>
  </si>
  <si>
    <t>Domaines d’évaluation de la gestion financière</t>
  </si>
  <si>
    <t>Note moyenne pondérée</t>
  </si>
  <si>
    <t>Note moyenne</t>
  </si>
  <si>
    <t>Remarques/Conclusions</t>
  </si>
  <si>
    <t>Score moyen pondéré</t>
  </si>
  <si>
    <t>Composantes de la gestion financière</t>
  </si>
  <si>
    <t>Ressources humaines</t>
  </si>
  <si>
    <t>Processus</t>
  </si>
  <si>
    <t>Système</t>
  </si>
  <si>
    <t>Flux Financiers</t>
  </si>
  <si>
    <t>Corruption et Vol</t>
  </si>
  <si>
    <t>Rapport Qualite/Prix (Value for money)</t>
  </si>
  <si>
    <t>Arrangement d'Audit</t>
  </si>
  <si>
    <t>Pays :</t>
  </si>
  <si>
    <t>Date de l’évaluation :</t>
  </si>
  <si>
    <t>Contact au Fonds mondial pour l’évaluation :</t>
  </si>
  <si>
    <t>Examiné avec le RP :</t>
  </si>
  <si>
    <t>Date de la mission :</t>
  </si>
  <si>
    <t>Date de fin de la dernière période de mise en œuvre :</t>
  </si>
  <si>
    <t>Responsable financier :</t>
  </si>
  <si>
    <t>Type d'Entite :</t>
  </si>
  <si>
    <t xml:space="preserve">Noms des RP : </t>
  </si>
  <si>
    <t xml:space="preserve">Nombre de subventions : </t>
  </si>
  <si>
    <t xml:space="preserve">Somme allouée : </t>
  </si>
  <si>
    <t>Outil d’évaluation du système de gestion financière</t>
  </si>
  <si>
    <t>Informations concernant la subvention du Fonds mondial (pays et RP)</t>
  </si>
  <si>
    <t>Information contextuelle - Récipiendaire principal</t>
  </si>
  <si>
    <t>Quand avez-vous commencé à travailler avec le Fonds mondial en tant que récipiendaire principal ?</t>
  </si>
  <si>
    <t>Combien de sous-récipiendaires (SR) participent à la mise en œuvre de la subvention ?</t>
  </si>
  <si>
    <t>Combien de sous-sous-récipiendaires (SSR) bénéficient de la subvention ?</t>
  </si>
  <si>
    <t>Avez-vous rencontré des difficultés avec le Fonds mondial ou d’autres donateurs au cours des trois dernières années (malversation, fraude, etc.) ?</t>
  </si>
  <si>
    <t>Le RP est-il également le SR pour d’autres subventions ?</t>
  </si>
  <si>
    <t>Combien de subventions gérez-vous en tant que RP ?</t>
  </si>
  <si>
    <t>1. DISPOSITIF INSTITUTIONNEL ET DE SUIVI</t>
  </si>
  <si>
    <t>Questions clés</t>
  </si>
  <si>
    <t>2. CONTRÔLES INTERNES</t>
  </si>
  <si>
    <t>3. RESSOURCES HUMAINES</t>
  </si>
  <si>
    <t>4. PLANIFICATION, BUDGÉTISATION ET GESTION DE LA CIRCULATION DES CAPITAUX</t>
  </si>
  <si>
    <t>5. COMPTABILITÉ ET TENUE DES DOSSIERS</t>
  </si>
  <si>
    <t>6. GESTION DES ACHATS</t>
  </si>
  <si>
    <t>7. GESTION DE LA TRÉSORERIE</t>
  </si>
  <si>
    <t>8. GESTION DES ACTIFS</t>
  </si>
  <si>
    <t>9. GESTION FINANCIÈRE DES SOUS-BUREAUX OU DES SOUS-RÉCIPIENDAIRES</t>
  </si>
  <si>
    <t>10. COMMUNICATION DE L’INFORMATION FINANCIÈRE ET MÉCANISME DE GARANTIE</t>
  </si>
  <si>
    <t>Contrôle Interne</t>
  </si>
  <si>
    <t>Comptabilité et Rapportage Financier</t>
  </si>
  <si>
    <t>Statut</t>
  </si>
  <si>
    <t>Zones IRT correspondantes</t>
  </si>
  <si>
    <t>Note</t>
  </si>
  <si>
    <t>Commentaires</t>
  </si>
  <si>
    <t>Le maître d’œuvre est légalement enregistré dans le pays et est autorisé à recevoir des fonds d’organisations internationales et de donateurs.</t>
  </si>
  <si>
    <t>Le maître d’œuvre est légalement enregistré dans le pays, mais son enregistrement est en cours d’examen en raison de problèmes disciplinaires/de non-conformité mineurs.</t>
  </si>
  <si>
    <t>Le maître d’œuvre est légalement enregistré dans le pays, mais son enregistrement est en cours d’examen en raison de problèmes disciplinaires/de non-conformité majeurs.</t>
  </si>
  <si>
    <t xml:space="preserve">Le maître d’œuvre n’est pas enregistré légalement dans le pays ou il n’est pas autorisé à recevoir des fonds d’organisations internationales et de donateurs. </t>
  </si>
  <si>
    <t>Obtenir et examiner le certificat d’enregistrement délivré par l’autorité compétente (y compris le parlement le cas échéant) et vérifier s’il est en cours de validité.</t>
  </si>
  <si>
    <t>Le statut fiscal du maître d’œuvre est clairement défini et les démarches obligatoires relatives au régime d’exonération fiscale correspondant ont été effectuées conformément aux lois applicables et aux exigences du donateur.</t>
  </si>
  <si>
    <t>Le statut fiscal du maître d’œuvre est défini et les démarches obligatoires relatives au régime d’exonération fiscale correspondant ont été effectuées conformément aux lois applicables. Cependant, le régime d’exonération fiscale ne satisfait pas pleinement aux exigences du donateur.</t>
  </si>
  <si>
    <t>Le statut fiscal du maître d’œuvre est défini, mais les démarches obligatoires relatives au régime d’exonération fiscale correspondant n’ont pas été effectuées conformément aux lois applicables et aux exigences du donateur.</t>
  </si>
  <si>
    <t>Le statut fiscal du maître d’œuvre n’est pas défini.</t>
  </si>
  <si>
    <t>Obtenir et examiner le certificat d’exonération fiscale délivré par l’autorité compétente et vérifier s’il est en cours de validité.</t>
  </si>
  <si>
    <t>Un organe officiel de gouvernance, fonctionnant selon le principe de la séparation des rôles et des responsabilités, est en place afin de garantir l’existence d’un mécanisme de contrôle régulier. Par ailleurs, les conditions suivantes sont réunies :
a) les membres du ou des organe(s) de gouvernance possèdent les qualifications appropriées ;
b) le ou les organe(s) directeur(s) se réunit/se réunissent fréquemment pour remplir ses/leurs fonctions ; et
c) une politique formelle relative aux conflits d’intérêts est en place et appliquée.</t>
  </si>
  <si>
    <t xml:space="preserve">Une structure de gouvernance officielle est en place et reflète une séparation adéquate des rôles et des responsabilités. Cependant, l’un des critères suivants n’est pas satisfait :
a) les membres du ou des organe(s) de gouvernance possèdent les qualifications appropriées ;
b) le ou les organe(s) directeur(s) se réunit/se réunissent fréquemment pour remplir ses/leurs fonctions ; et
c) une politique formelle relative aux conflits d’intérêts est en place et appliquée.
</t>
  </si>
  <si>
    <t>Une structure de gouvernance officielle est en place, mais elle ne reflète pas clairement la séparation des rôles et des responsabilités.</t>
  </si>
  <si>
    <t>Aucune structure de gouvernance officielle n’est en place.</t>
  </si>
  <si>
    <t>Obtenir et examiner la liste des organes de direction chargés de la gouvernance et de la supervision de l’organisation (p. ex. conseil d’administration ou comité parlementaire), ainsi que les éléments suivants :
- échantillons des procès-verbaux des réunions ;
- fréquence des réunions ; 
- rapports soumis ; 
- termes de référence.</t>
  </si>
  <si>
    <t>Les opérations sont planifiées de manière appropriée afin de garantir un rapport coût/efficacité avantageux et une utilisation optimale des ressources de l’entité, en pleine conformité avec les lois, règlements et procédures applicables. Cela inclut :
a) une structure organisationnelle officielle (avec notamment un organigramme dûment approuvé par l’autorité compétente) reflétant la spécialisation des fonctions (c.-à-d. finances, achats, ressources humaines, etc.) ; 
b) une structure appropriée (hiérarchie de l’autorité des fonctions de l’organisation) et un personnel adéquat (pas de postes vacants).</t>
  </si>
  <si>
    <t>Une structure organisationnelle formelle reflétant la spécialisation des fonctions est établie et l’organisation dispose du personnel adéquat pour atteindre les buts et objectifs fonctionnels. Cependant, la structure n’est pas appropriée.</t>
  </si>
  <si>
    <t>Une structure organisationnelle, reflétant la spécialisation des fonctions, est en place. Cependant ladite structure n’est pas appropriée ou pas approuvée par l’autorité compétente, et l’organisation ne dispose pas du personnel adéquat pour atteindre les buts et objectifs fonctionnels.</t>
  </si>
  <si>
    <t>Aucune structure organisationnelle n’est en place.</t>
  </si>
  <si>
    <t xml:space="preserve">Obtenir et examiner l’organigramme et évaluer s’il est approprié, compte tenu du contexte organisationnel et des bonnes pratiques à l’échelle du secteur. </t>
  </si>
  <si>
    <t>La définition des rôles, des responsabilités et de la redevabilité au niveau fonctionnel est établie et documentée (statuts). Elle est communiquée au personnel concerné afin de garantir qu’un mécanisme de responsabilité adéquat est en place à tous les niveaux.</t>
  </si>
  <si>
    <t>Les rôles et les responsabilités au niveau fonctionnel sont définis, documentés et communiqués au personnel concerné. Cependant, cela ne suffit pas à garantir qu’un mécanisme de responsabilité adéquat est en place à tous les niveaux (des lacunes sont relevées).</t>
  </si>
  <si>
    <t>Les rôles et les responsabilités au niveau fonctionnel sont définis et documentés. Cependant :
a) ils n’ont pas été communiqués au personnel concerné ; et
b) cela ne suffit pas à garantir qu’un mécanisme de responsabilité adéquat est en place à tous les niveaux.</t>
  </si>
  <si>
    <t>Les rôles et les responsabilités au niveau fonctionnel ne sont pas définis.</t>
  </si>
  <si>
    <t xml:space="preserve">Obtenir et examiner la matrice des rôles et des responsabilités au niveau fonctionnel et évaluer si elle est appropriée, compte tenu du contexte organisationnel et des bonnes pratiques à l’échelle du secteur. </t>
  </si>
  <si>
    <t>Le maître d’œuvre réalise une analyse solide des ressources (techniques, humaines et autres) nécessaires pour atteindre les buts et les objectifs du programme avant d’approuver un programme/projet.</t>
  </si>
  <si>
    <t xml:space="preserve">Le maître d’œuvre a réalisé une analyse solide des ressources (techniques, humaines et autres) nécessaires pour atteindre les buts et les objectifs du programme liés à la mise en œuvre au cours des cinq dernières années. </t>
  </si>
  <si>
    <t xml:space="preserve">Le maître d’œuvre a réalisé une analyse solide des ressources (techniques, humaines et autres) nécessaires pour atteindre les buts et les objectifs du programme liés à la mise en œuvre au cours des dix dernières années. </t>
  </si>
  <si>
    <t xml:space="preserve">Le maître d’œuvre n’a jamais réalisé d’analyse solide des ressources (techniques, humaines et autres) nécessaires pour atteindre les buts et les objectifs du programme liés à la mise en œuvre. </t>
  </si>
  <si>
    <t xml:space="preserve">Obtenir et examiner les rapports d’évaluation et d’analyse. </t>
  </si>
  <si>
    <t xml:space="preserve">La direction ne comprend pas sa responsabilité en matière de prévention et de détection de la fraude et de la corruption. </t>
  </si>
  <si>
    <t>Discuter avec le personnel clé de la direction et documenter la compréhension par la direction de sa responsabilité en matière de prévention et de détection de la fraude, de la corruption et des problèmes de non-conformité.</t>
  </si>
  <si>
    <t>L’organisation a mis en place un processus pour prévenir et détecter la fraude, et pour enquêter sur celle-ci. Ce processus comprend :
a) la mise en place d’une structure de gouvernance appropriée (comité d’audit) et d’une politique officielle pour gérer les risques de fraude ;
b) la réalisation d’évaluations régulières des risques de fraude ; 
c) la mise en place de techniques de prévention appropriées (s’appuyant notamment sur la formation et la communication) ; 
d) la mise en place de techniques de détection appropriées pour détecter les actes frauduleux lorsqu’ils sont commis ;
e) l’établissement d’un processus adéquat de communication de l’information afin de garantir que les risques de fraude sont traités rapidement et de manière appropriée.
Les rapports d’audit des trois dernières années ne font pas état de problèmes majeurs de responsabilité.</t>
  </si>
  <si>
    <t>L’organisation ne dispose pas d’un processus établi pour prévenir et détecter la fraude, et enquêter sur celle-ci. Pour autant, les rapports d’audit des trois dernières années ne font pas état de problèmes majeurs de responsabilité.</t>
  </si>
  <si>
    <t>Les rapports d’audit des trois dernières années font état d’un ou plusieurs problèmes majeurs de responsabilité.</t>
  </si>
  <si>
    <t>Discuter avec le personnel clé de la direction et examiner les documents pertinents afin de confirmer que des processus établis sont en place pour détecter les fraudes financières potentiellement importantes, enquêter sur celles-ci et trouver une solution.</t>
  </si>
  <si>
    <t>Documents à examiner</t>
  </si>
  <si>
    <t>Un cadre de contrôle interne en pleine conformité avec les lois et la réglementation applicables ainsi qu’avec les bonnes pratiques (c.-à-d. comprenant une description claire des processus et de leurs objectifs, des contrôles correspondants et des responsables de ces processus) est en place et appliqué de manière effective.</t>
  </si>
  <si>
    <t>Le cadre de contrôle interne en place est pleinement conforme aux lois et à la réglementation applicables et aux bonnes pratiques (c.-à-d. qu’il comprend une description claire des processus et de leurs objectifs, des contrôles correspondants et des responsables de ces processus), mais il n’est pas appliqué de manière efficace.</t>
  </si>
  <si>
    <t>Le cadre de contrôle interne est en place. Cependant il n’est pas conforme, soit aux lois et règlements applicables, soit aux bonnes pratiques internationales.</t>
  </si>
  <si>
    <t>Aucun cadre de contrôle interne n’est en place.</t>
  </si>
  <si>
    <t xml:space="preserve">Obtenir et examiner le cadre des contrôles internes et évaluer s’il est approprié, compte tenu du contexte organisationnel et des bonnes pratiques à l’échelle du secteur. </t>
  </si>
  <si>
    <t>Le manuel exhaustif des procédures (manuels des politiques et des procédures), s’appuyant sur les lois et la réglementation applicables et sur les bonnes pratiques, est en place, et l’organisation s’y conforme pleinement. La conformité est notamment assurée avec les documents suivants : 
a) manuel de comptabilité et de gestion financière ;
b) politiques et procédures en matière de ressources humaines ;
c) politiques et procédures administratives ;
d) politiques et procédures en matière d’approvisionnement ;
e) politiques en matière de conflits d’intérêts et de lutte contre la fraude et la corruption ;
f) directives de gestion des sous-bureaux et des sous-récipiendaires.</t>
  </si>
  <si>
    <t xml:space="preserve">Le manuel exhaustif des procédures (manuel des politiques et des procédures) est en place et conforme aux lois et règlements applicables et aux bonnes pratiques. Cependant, l’organisation ne s’y conforme pas pleinement. </t>
  </si>
  <si>
    <t xml:space="preserve">Le manuel exhaustif des procédures (manuel des politiques et des procédures) est en place, mais il n’est pas conforme aux lois et règlements applicables, et/ou aux bonnes pratiques. </t>
  </si>
  <si>
    <t>Aucun manuel de procédures n’est en place.</t>
  </si>
  <si>
    <t>Obtenir et examiner le manuel complet des procédures et vérifier s’il est conforme aux lois applicables et aux bonnes pratiques.</t>
  </si>
  <si>
    <t>La matrice des rôles et des responsabilités, tenant compte du principe de séparation des fonctions, est documentée et communiquée au personnel concerné : 
a) chaque transaction est divisée en tâches à réaliser par différents agents afin d’augmenter les chances de détecter des erreurs involontaires et de prévenir la fraude ; et
b) les activités relatives à la mise en place, à l’autorisation et à l’approbation des opérations ainsi qu’à la garde des actifs associés sont réalisées comme il se doit par différents agents ou unités.</t>
  </si>
  <si>
    <t>La matrice des rôles et des responsabilités est définie et prend en compte le principe de séparation des fonctions, mais cette matrice n’est ni documentée, ni communiquée au personnel concerné.</t>
  </si>
  <si>
    <t>La matrice des rôles et des responsabilités est définie mais :
a) elle n’est ni documentée ni communiquée au personnel concerné ; et
b) elle ne reflète pas une séparation appropriée des fonctions.</t>
  </si>
  <si>
    <t>Les rôles et les responsabilités n’ont pas été définis.</t>
  </si>
  <si>
    <t>Obtenir et examiner la matrice des rôles et des responsabilités du personnel financier essentiel et discuter avec le personnel concerné afin de confirmer que cette matrice :
a) est communiquée aux membres du personnel concernés ; et
b) s’appuie sur le principe de séparation des fonctions.</t>
  </si>
  <si>
    <t>Un processus officiel d’évaluation des risques est en place pour déterminer, mesurer, gérer et limiter les risques critiques en temps voulu, et il est effectivement appliqué.</t>
  </si>
  <si>
    <t xml:space="preserve">Un processus officiel d’évaluation des risques est en place pour déterminer, mesurer, gérer et limiter les risques critiques en temps voulu, mais il n’est pas appliqué de manière effective. </t>
  </si>
  <si>
    <t xml:space="preserve">Un processus d’évaluation des risques est en place pour déterminer, mesurer, gérer et limiter les risques critiques en temps voulu, mais il n’est pas ni documenté de manière officielle ni appliqué systématiquement. </t>
  </si>
  <si>
    <t>Aucun processus officiel d’évaluation des risques n’est en place pour déterminer, mesurer, gérer et limiter les risques critiques en temps voulu.</t>
  </si>
  <si>
    <t>Obtenir et examiner les documents pertinents et discuter avec la direction pour évaluer le caractère approprié du processus de gestion des risques mis en place.</t>
  </si>
  <si>
    <t>Des dispositions appropriées en matière de garantie sont en place pour apporter une assurance raisonnable concernant le caractère adéquat et l’efficacité du processus de contrôle interne et de gestion des risques, c.-à-d. que l’auditeur interne et l’auditeur externe fournissent régulièrement des garanties sur les contrôles internes.</t>
  </si>
  <si>
    <t>La responsabilité de l’auditeur externe se limite à fournir une garantie concernant le caractère approprié et l’efficacité du processus de contrôle interne et de gestion des risques.</t>
  </si>
  <si>
    <t>La responsabilité de l’auditeur interne se limite à fournir une garantie concernant le caractère approprié et l’efficacité du processus de contrôle interne et de gestion des risques.</t>
  </si>
  <si>
    <t>Aucune disposition en matière de garantie n’est en place pour apporter une assurance raisonnable concernant le caractère adéquat et l’efficacité du processus de contrôle interne et de gestion des risques.</t>
  </si>
  <si>
    <t xml:space="preserve">Obtenir et examiner le plan d’assurance pour les trois dernières années. </t>
  </si>
  <si>
    <t xml:space="preserve">Des politiques et des procédures officielles sont définies, conformément aux lois et à la réglementation applicables ainsi qu’aux bonnes pratiques internationales, pour régir les activités relatives aux ressources humaines. Cependant, l’organisation ne s’y conforme pas pleinement. </t>
  </si>
  <si>
    <t xml:space="preserve">Des politiques et des procédures officielles sont définies pour régir les activités relatives aux ressources humaines, mais elles ne sont pas conformes aux lois et règlements applicables et/ou aux bonnes pratiques du secteur. </t>
  </si>
  <si>
    <t>Aucune politique ou procédure n'est en place pour régir les activités relatives aux ressources humaines.</t>
  </si>
  <si>
    <t>Les rôles et les responsabilités sont définis, officiellement documentés et communiqués au personnel concerné (au moins au personnel clé). Cependant, les rôles et les responsabilités spécifiés ne sont pas appropriés.</t>
  </si>
  <si>
    <t>Les rôles et les responsabilités de chaque employé sont définis (au moins pour ce qui est du personnel clé), mais ils ne sont pas officiellement documentés et communiqués au personnel concerné.</t>
  </si>
  <si>
    <t>Le rôle et les responsabilités de chaque employé ne sont pas spécifiés.</t>
  </si>
  <si>
    <t>Une grille des salaires officielle est en place et elle est appliquée de manière systématique. La grille des salaires est :
a) conforme aux salaires comparables généralement offerts au niveau local ;
b) fondée sur les performances (en prenant en compte le niveau de qualification, l’expérience et la contribution des salariés à la réalisation des objectifs globaux de l’organisation).</t>
  </si>
  <si>
    <t>Une grille des salaires officielle est en place, mais elle n’est soit pas alignée sur les salaires comparables généralement offerts au niveau local, soit pas fondée sur une évaluation des performances.</t>
  </si>
  <si>
    <t>Aucune grille des salaires officielle n’est appliquée au sein de l’organisation.</t>
  </si>
  <si>
    <t>Un cadre d’évaluation des performances est en place et appliqué de manière systématique pour évaluer les performances de chaque membre du personnel et démontrer la contribution des employés à la réalisation des objectifs. Le cadre d’évaluation des performances inclut :
a) des indicateurs clés de résultat au niveau individuel et au niveau du projet ;
b) un processus et des procédures pour fixer les objectifs ;
c) un processus et des procédures pour l’évaluation des performances du personnel :
d) une définition des personnes responsables à chaque étape (examen et approbation, etc.).</t>
  </si>
  <si>
    <t>Un cadre d’évaluation des performances est en place et officiellement documenté, mais il n’est pas appliqué de manière systématique.</t>
  </si>
  <si>
    <t>Un processus d’évaluation des performances est en place, mais il n’est pas officiellement documenté.</t>
  </si>
  <si>
    <t>Aucun processus d’évaluation des performances n’est en place.</t>
  </si>
  <si>
    <t>Une politique de rétention du personnel est en place, officiellement documentée et approuvée par l’autorité compétente, mais elle ne garantit pas de manière effective que l’organisation conserve son personnel essentiel et qu’elle ne pâtit pas d’une pénurie de capacités liée à une rotation élevée des employés.</t>
  </si>
  <si>
    <t>Une politique de rétention du personnel est en place, mais elle n’est ni officiellement documentée ni approuvée par l’autorité compétente.</t>
  </si>
  <si>
    <t>Aucune politique de rétention du personnel n’est en place.</t>
  </si>
  <si>
    <t>Une évaluation des besoins de formation est conduite régulièrement (au moins une fois par an) en vue de déterminer les besoins en renforcement des capacités du personnel de nature à favoriser une planification adéquate des plans de perfectionnement du personnel et une allocation budgétaire adéquate.</t>
  </si>
  <si>
    <t>Une évaluation formelle des besoins de formation est réalisée, mais de façon irrégulière (c.-à-d. moins d’une fois par an).</t>
  </si>
  <si>
    <t>Une évaluation informelle des besoins de formation est réalisée (elle n’est pas officiellement documentée et n’est pas appliquée).</t>
  </si>
  <si>
    <t>Aucune évaluation des besoins de formation n’est réalisée.</t>
  </si>
  <si>
    <t>La fonction des ressources humaines est responsable de la préparation des salaires et des contrôles suffisants et appropriés sont en place pour s’assurer que : 
a) les salaires sont préparés avec exactitude sur la base des registres du personnel ;
b) les ajustements/retenues appropriés sont effectués conformément aux politiques et procédures de l’organisation, ainsi qu’à la fiscalité et aux autres lois applicables ;
c) les états de paie sont approuvés par l’autorité compétente.</t>
  </si>
  <si>
    <t>La fonction des ressources humaines est responsable de la préparation des salaires. D’autre part, les salaires sont préparés avec exactitude sur la base des registres du personnel et les ajustements/retenues appropriés sont effectués conformément aux politiques et procédures de l’organisation, ainsi qu’à la fiscalité et aux autres lois applicables, mais ils ne sont pas approuvés par l’autorité compétente.</t>
  </si>
  <si>
    <t>La fonction des ressources humaines est responsable de la préparation des salaires. Cependant, les états de paie ne sont pas approuvés par l’autorité compétente. De plus :
a) les salaires ne sont pas préparés avec exactitude sur la base des registres du personnel ; et/ou
b) les ajustements/retenues appropriés ne sont pas effectués conformément aux politiques et procédures de l’organisation, ainsi qu’à la fiscalité et aux autres lois applicables.</t>
  </si>
  <si>
    <t>La fonction des ressources humaines n’est pas responsable de la préparation des salaires.</t>
  </si>
  <si>
    <t>Des politiques et des normes écrites relatives au comportement éthique (notamment des orientations concernant les « conflits d’intérêts », les « opérations entre parties liées » et la dénonciation des abus) sont en place. Elles sont :
a) communiquées à l’ensemble du personnel (celui-ci bénéficiant d’une formation sur les normes en matière de comportement éthique) ; et
b) entièrement respectées.</t>
  </si>
  <si>
    <t>Des politiques et des normes écrites relatives au comportement éthique (notamment des orientations concernant les « conflits d’intérêts », les « opérations entre parties liées » et la dénonciation des abus) sont en place et communiquées à l’ensemble du personnel. Tous les employés bénéficient d’une formation sur les normes en matière de comportement éthique. Cependant ces politiques et ces normes ne sont pas entièrement respectées.</t>
  </si>
  <si>
    <t>Des politiques et des normes écrites relatives au comportement éthique (notamment des orientations concernant les « conflits d’intérêts », les « opérations entre parties liées » et la dénonciation des abus) sont en place, mais elles ne sont ni officiellement documentées ni communiquées au personnel.</t>
  </si>
  <si>
    <t>Aucune politique ou norme écrite relative au comportement éthique (notamment des orientations concernant les « conflits d’intérêts », les « opérations entre parties liées » et la dénonciation des abus) n’est en place.</t>
  </si>
  <si>
    <t>Des directives formelles et approuvées en matière de planification et de budgétisation sont en place et appliquées systématiquement. Les directives définissent les processus et le cycle de la planification et de la budgétisation. Elles incluent des procédures relatives à :
a) la planification des activités, le recueil d’informations auprès des gestionnaires des budgets ;
b) la préparation du plan/des budgets ;
c) la participation des membres clés du personnel, ainsi que leurs rôles et responsabilités respectifs ; 
d) la participation du personnel technique et du personnel de direction ; et 
e) l’approbation du plan/des budgets (et leurs réallocations le cas échéant).</t>
  </si>
  <si>
    <t>Des processus ou des directives sont en place concernant les activités relatives à la planification et à la budgétisation, mais ils ne sont ni officiellement documentés ni approuvés par l’autorité compétente.</t>
  </si>
  <si>
    <t>Aucun processus ou aucune procédure n'est en place concernant les activités relatives à la planification et à la budgétisation.</t>
  </si>
  <si>
    <t>Résumer le processus de planification et de budgétisation suivi par l’organisation. Obtenir et examiner également un exemple de budget annuel (sélectionné parmi les budgets des trois dernières années) et vérifier la conformité avec les politiques et directives en la matière.</t>
  </si>
  <si>
    <t>Le plan et le budget du maître d’œuvre incluent des cibles physiques et financières et intègrent toutes les activités importantes de manière suffisamment détaillée (c.-à-d. source des fonds, intrants, personne/organisation responsable,calendrier, résultats attendus, coût unitaire et budget total pour chaque activité).</t>
  </si>
  <si>
    <t>Le plan et le budget du maître d’œuvre incluent des cibles physiques et financières, mais ils n’intègrent pas toutes les activités importantes de manière suffisamment détaillée (c.-à-d. source des fonds, intrants, personne/organisation responsable, calendrier, résultats attendus, coût unitaire et budget total pour chaque activité).</t>
  </si>
  <si>
    <t xml:space="preserve">Un plan et un budget officiels existent, mais ils n’incluent que des cibles financières (ils ne définissent pas de cibles physiques). </t>
  </si>
  <si>
    <t>Il n’existe pas de plan et de budget officiels.</t>
  </si>
  <si>
    <t xml:space="preserve">Une approche ascendante est utilisée pour la planification et la coordination des activités opérationnelles parmi les partenaires/fonctions de mise en œuvre, c.-à-d. que le budget est déterminé par les gestionnaires des budgets concernés au niveau opérationnel avant d’être consolidé pour calculer le budget global de l’organisation. </t>
  </si>
  <si>
    <t>Une approche descendante est utilisée pour la planification et la coordination des activités opérationnelles parmi les partenaires/fonctions de mise en œuvre, c.-à-d. que les activités sont planifiées et budgétisées au niveau de l’organisation avant d’être transmises au niveau opérationnel pour la mise en œuvre.</t>
  </si>
  <si>
    <t>Les activités opérationnelles sont planifiées et coordonnées par l’ensemble des partenaires/fonctions de mise en œuvre, mais elles ne sont pas documentées.</t>
  </si>
  <si>
    <t xml:space="preserve">Les activités opérationnelles ne sont ni planifiées ni coordonnées par l’ensemble des partenaires/fonctions de mise en œuvre (c.-à-d. que le budget ne précise pas les partenaires/fonctions responsables de chaque activité). </t>
  </si>
  <si>
    <t>Le système d’information relatif à la gestion financière (module Gestion du budget) permet une gestion efficace du budget grâce aux fonctionnalités suivantes :
a) téléchargement automatique du budget et conservation de différentes versions du budget ; et
b) alerte de contrôle budgétaire au niveau des activités et blocage des transactions en cas de dépassement du budget approuvé au niveau du projet/du programme.</t>
  </si>
  <si>
    <t>Le système d’information relatif à la gestion financière comprend un module Gestion budgétaire qui permet le téléchargement automatique du budget. Toutefois, il ne permet le contrôle budgétaire qu’au niveau du projet/programme.</t>
  </si>
  <si>
    <t>Aucun système de suivi automatique du budget n’est en place. Le suivi du budget est effectué manuellement par la personne responsable (le gestionnaire du budget).</t>
  </si>
  <si>
    <t>Aucun mécanisme n’est établi pour suivre le budget.</t>
  </si>
  <si>
    <t>Un rapprochement entre le budget et les dépenses réelles est effectué chaque mois par la direction de chaque programme et se traduit par un plan d’action documenté.</t>
  </si>
  <si>
    <t>Un rapprochement entre le budget et les dépenses réelles est effectué pour chaque programme, trimestriellement et au moment de la communication des informations, et se traduit par un plan d’action documenté.</t>
  </si>
  <si>
    <t>Un rapprochement entre le budget et les dépenses réelles est effectué pour chaque programme :
a) de façon ponctuelle, au moment de la communication des informations ; et/ou
b) un plan d’action documenté comprenant des mesures de suivi n’est pas élaboré.</t>
  </si>
  <si>
    <t>L’organisation n’effectue pas de rapprochement entre le budget et les dépenses réelles.</t>
  </si>
  <si>
    <t>Résumer le processus de suivi budgétaire mis en place. Obtenir et examiner également les conclusions d’au moins trois examens comparatifs du budget et des dépenses réelles conduits au cours de l’année précédente ou de l’année en cours.</t>
  </si>
  <si>
    <t>Aucun FMIS n’est en place.</t>
  </si>
  <si>
    <t>Réaliser et documenter le test complet du FMIS, et déterminer ses principaux points forts et ses principales faiblesses.</t>
  </si>
  <si>
    <t>Des garanties/contrôles appropriés des applications (droit d’accès, mot de passe et identifiant, attributs de fichier, autorisation d’appareil et contrôle du journal d’accès au système, etc.) sont en place pour contrôler l’accès au système d’information relatif à la gestion financière, mais le contrôle physique/du système est inadéquat.</t>
  </si>
  <si>
    <t>Des contrôles/garanties physiques/du système (appareils à clavier, lecteurs de carte et technologie biométrique) sont en place pour contrôler l’accès à des emplacements physiques ou au système informatique, mais le contrôle des applications n’est pas adéquat.</t>
  </si>
  <si>
    <t>Aucune garantie n’est en place afin de veiller à l’accessibilité, la confidentialité, l’intégrité et la disponibilité du système de gestion financière et des données.</t>
  </si>
  <si>
    <t>Le maître d’œuvre a mis en place une politique et des procédures officielles concernant la réalisation de sauvegardes régulières. Les sauvegardes sont effectuées régulièrement et conservées en dehors des locaux.</t>
  </si>
  <si>
    <t>Une politique et des procédures officielles concernant la réalisation de sauvegardes régulières ont été mises en place et sont appliquées. Cependant, les sauvegardes ne sont pas conservées en dehors des locaux.</t>
  </si>
  <si>
    <t>Aucune politique ou procédure officielle concernant la réalisation de sauvegardes régulières n’a été mise en place, mais des sauvegardes sont effectuées ponctuellement.</t>
  </si>
  <si>
    <t>Aucune politique ou procédure officielle concernant la réalisation de sauvegardes régulières n’a été mise en place. Aucune sauvegarde n’est effectuée.</t>
  </si>
  <si>
    <t xml:space="preserve">Le maître d’œuvre s’est entouré d’un personnel doté des compétences et de l’expérience nécessaires à la réalisation des activités comptables et financières de l’organisation, mais la structure de la fonction financière n’est pas adéquate. </t>
  </si>
  <si>
    <t>Le maître d’œuvre dispose d’un personnel financier adéquat, mais la structure de la fonction financière ainsi que les compétences et l’expérience du personnel ne sont pas appropriées.</t>
  </si>
  <si>
    <t>Le maître d’œuvre n’a pas mis en place une structure adéquate et ne s’est pas entouré d’un personnel doté des compétences et de l’expérience nécessaires à la réalisation des activités comptables et financières de l’organisation.</t>
  </si>
  <si>
    <t>Documenter l’analyse fonctionnelle et joindre l’organigramme de la fonction financière.</t>
  </si>
  <si>
    <t xml:space="preserve">Les politiques et les procédures normalisées dont dispose le maître d’œuvre sont suffisantes, mais pas appropriées au contexte opérationnel. </t>
  </si>
  <si>
    <t xml:space="preserve">Le maître d’œuvre dispose de politiques et de procédures normalisées. Cependant, elles ne sont ni suffisantes ni propres à garantir une gestion financière efficace, transparente et solide. 
</t>
  </si>
  <si>
    <t>Le maître d’œuvre ne dispose pas de politiques et de procédures normalisées pour garantir une gestion financière efficace, transparente et solide.</t>
  </si>
  <si>
    <t>Résumer les principales caractéristiques du manuel de gestion financière, et déterminer les principales lacunes, le cas échéant. 
Effectuer également un test de conformité et joindre une copie du manuel de gestion financière.</t>
  </si>
  <si>
    <t>Le maître d’œuvre dispose d’un plan comptable officiel, dûment approuvé par l’autorité compétente, qui :
a) reflète précisément les catégories de revenu, les dépenses, les actifs et les passifs ; et
b) est suffisamment souple pour s’adapter à l’émergence de nouveaux besoins requis par la création de nouveaux codes (le cas échéant).</t>
  </si>
  <si>
    <t>Le maître d’œuvre dispose d’un plan comptable officiel, dûment approuvé par l’autorité compétente, reflétant précisément les catégories de revenu, les dépenses, les actifs et les passifs. Cependant, ce plan n’est pas suffisamment souple pour s’adapter à l’émergence de nouveaux besoins requis par la création de nouveaux codes (le cas échéant).</t>
  </si>
  <si>
    <t>Le maître d’œuvre dispose d’un plan comptable officiel, mais ce plan ne satisfait pas l’un des deux critères suivants au moins :
a) le plan est dûment approuvé par l’autorité compétente ; et/ou
b) le plan reflète précisément les catégories de revenu, les dépenses, les actifs et les passifs.</t>
  </si>
  <si>
    <t>Le maître d’œuvre ne dispose pas d’un plan comptable officiel.</t>
  </si>
  <si>
    <t>Joindre le plan comptable.</t>
  </si>
  <si>
    <t>Des contrôles adéquats sont en place, de sorte à garantir que les paiements sont raisonnables, déductibles des allocations budgétaires et qu’ils se fondent sur des justificatifs adéquats suffisants :
a) régime de délégation/organigramme hiérarchique approprié ; et
b) séparation des fonctions appropriée, c’est-à-dire que les activités relatives à la mise en place, à l’autorisation et à l’approbation des opérations ainsi qu’à la garde des actifs associés doivent être réalisées par différents agents ou unités.</t>
  </si>
  <si>
    <t>Les contrôles mis en place, de sorte à garantir que les paiements sont raisonnables, déductibles des allocations budgétaires et qu’ils se fondent sur des justificatifs adéquats suffisants, ne sont pas adaptés pour l’un des motifs suivants :
a) absence d’un régime de délégation/d’un organigramme hiérarchique approprié ; ou
b) séparation des fonctions inappropriée.</t>
  </si>
  <si>
    <t>Les contrôles mis en place, de sorte à garantir que les paiements sont raisonnables, déductibles des allocations budgétaires et qu’ils se fondent sur des justificatifs adéquats suffisants, ne sont pas adaptés pour l’un des motifs suivants :
a) absence d’un régime de délégation/d’un organigramme hiérarchique approprié ; et
b) séparation des fonctions inappropriée.</t>
  </si>
  <si>
    <t>Aucun contrôle du processus de paiement n’est en place.</t>
  </si>
  <si>
    <t>Documenter le processus de paiement et tester l’efficacité des contrôles sur un échantillon d’au moins cinq transactions, en s’attachant notamment à :
- vérifier que le paiement des factures est effectué en temps voulu et que le suivi des créances recouvrables est assuré (p. ex. recouvrements de TVA, système de bons, etc.) ;
 - vérifier l’exactitude des calculs ;
- comparer les budgets, et/ou les limites budgétaires, et les dépenses réelles ; 
- vérifier l’authenticité des factures et des pièces justificatives, dont notamment une matrice et une liste de contrôle des paiements ;
- vérifier que toutes les factures réglées sont marquées avec un tampon « payé » afin d’éviter le double paiement ;
- vérifier que les quantités, prix et conditions sont les mêmes sur les factures que sur les bons de commande/les contrats, et que les informations correspondent bien aux marchandises reçues ;
- examiner la gestion des avances et le système de suivi des avances ;
- examiner les dépenses relatives aux déplacements et aux indemnités de subsistance ; et
- vérifier qu’un système fiable de suivi des contrats propre à prévenir les paiements insuffisants ou excessifs est tenu à jour.</t>
  </si>
  <si>
    <t>Le processus et le flux de travail sont intégrés dans le FMIS (dans la mesure du possible) pour enregistrer les transactions financières en temps réel à partir des documents sources.</t>
  </si>
  <si>
    <t>Les transactions financières sont enregistrées quotidiennement (par l’intermédiaire du FMIS ou manuellement) à partir d’un lot de documents source.</t>
  </si>
  <si>
    <t>Les transactions financières sont enregistrées de manière hebdomadaire (par l’intermédiaire du FMIS ou manuellement) à partir d’un lot de documents source.</t>
  </si>
  <si>
    <t>Les transactions financières ne sont pas enregistrées (par l’intermédiaire du FMIS ou manuellement) à partir des documents source.</t>
  </si>
  <si>
    <t>Le maître d’œuvre dispose de politiques et de procédures complètes relatives à la conservation des documents et des registres, lesquelles sont systématiquement appliquées et s’appuient sur les lois et la réglementation applicables, ainsi que sur les exigences du donateur. Par ailleurs, l’ensemble des documents pertinents, tels que les contrats, les rapports financiers, les documents bancaires, les certificats d’enregistrement des sociétés et les licences commerciales sont conservés en lieu sûr.</t>
  </si>
  <si>
    <t>Le maître d’œuvre dispose de politiques et de procédures complètes relatives à la conservation des documents et des registres, lesquelles s’appuient sur les lois et la réglementation applicables. Cependant, elles ne sont pas appliquées de manière systématique ou les documents clés ne sont pas conservés en lieu sûr.</t>
  </si>
  <si>
    <t>Le maître d’œuvre dispose de politiques et de procédures complètes relatives à la conservation des documents, mais elles ne s’appuient pas sur les lois et la réglementation applicables et sur les exigences du donateur.</t>
  </si>
  <si>
    <t>Le maître d’œuvre ne conserve pas les justificatifs des transactions financières pendant plus d’une année fiscale.</t>
  </si>
  <si>
    <t>Résumer les principales caractéristiques des politiques et des procédures relatives à la conservation des documents et déterminer les principales lacunes, le cas échéant.</t>
  </si>
  <si>
    <t xml:space="preserve">Le maître d’œuvre s’est entouré d’un personnel doté des compétences et de l’expérience nécessaires à la réalisation des activités de gestion des achats, mais la structure de ces activités n’est pas adéquate. </t>
  </si>
  <si>
    <t>Le maître d’œuvre dispose d’un personnel financier adéquat, mais la structure de la fonction de gestion de l’approvisionnement ainsi que les compétences et l’expérience du personnel ne sont pas appropriées.</t>
  </si>
  <si>
    <t>Le maître d’œuvre n’a pas mis en place la structure adéquate et ne s’est pas entouré d’un personnel doté des compétences et de l’expérience nécessaires à la réalisation des activités de gestion des achats.</t>
  </si>
  <si>
    <t>Documenter l’analyse fonctionnelle et joindre l’organigramme de la fonction d’approvisionnement.</t>
  </si>
  <si>
    <t>Le module Achats (système d’information relatif à la gestion financière) permet la gestion efficace des activités relatives aux achats. Il présente notamment les fonctionnalités suivantes :
a) comptabilité d’engagement se répercutant sur le budget et l’établissement des rapports ;
b) possibilité de gérer la hiérarchie des pouvoirs d’approbation (flux de travail intégré au système), notamment en ce qui concerne la demande d’achat ;
c) comparaison automatique entre bon de commande, quittance et facture ; et
d) qualité des données de référence sur les fournisseurs (nettoyage des données avant la mise en œuvre du système).</t>
  </si>
  <si>
    <t>Les politiques et les procédures d’approvisionnement dont dispose le maître d’œuvre sont suffisantes, mais elles ne sont pas appropriées au contexte opérationnel, et ne permettent donc pas de garantir un processus d’approvisionnement ouvert et transparent.</t>
  </si>
  <si>
    <t xml:space="preserve">Le maître d’œuvre dispose de politique et de procédures en matière d’approvisionnement. Cependant, elles ne sont ni suffisantes ni propres à garantir un processus d’approvisionnement ouvert et transparent.
</t>
  </si>
  <si>
    <t>Le maître d’œuvre ne dispose pas de politiques et de procédures fournissant des directives relatives à l’achat de biens, de travaux et de services.</t>
  </si>
  <si>
    <t>Résumer les principales caractéristiques des politiques et procédures d’approvisionnement, et déterminer les principales lacunes, le cas échéant. 
Effectuer également un test de conformité (portant sur au moins cinq transactions pour chaque type majeur d’achat) et joindre une copie du manuel des politiques et des procédures d’approvisionnement.</t>
  </si>
  <si>
    <t>Des contrôles sont en place pour garantir que les achats sont effectués conformément aux politiques et aux procédures pertinentes et que les ressources financières sont utilisées de manière efficace afin d’obtenir un rapport coût/efficacité avantageux. Cependant aucun comité indépendant de surveillance de l’approvisionnement n’a été mis en place pour examiner les achats dont le montant dépasse un seuil donné.</t>
  </si>
  <si>
    <t>Des contrôles sont en place pour garantir que les achats sont effectués conformément aux politiques et aux procédures pertinentes et que les ressources financières sont utilisées de manière efficace afin d’obtenir un rapport coût/efficacité avantageux. Cependant, ils ne sont pas adéquats :
a) la fonction d’audit interne ne conduit pas d’examen régulier des activités d’approvisionnement ; et
b) aucun comité indépendant de surveillance de l’approvisionnement n’a été mis en place pour examiner les achats dont le montant dépasse un seuil donné.</t>
  </si>
  <si>
    <t xml:space="preserve">Aucun contrôle n’est en place pour garantir que les achats sont effectués conformément aux politiques et aux procédures pertinentes et de sorte à obtenir un rapport coût/efficacité avantageux. </t>
  </si>
  <si>
    <t>Un mécanisme est en place afin de fournir des directives détaillées relatives à la gestion des contrats. Ce mécanisme a pour caractéristique de :
a) définir la liste des documents clés qu’il est nécessaire de conserver ;
b) prévoir un examen régulier, par le personnel compétent, du respect des conditions générales des contrats ;
c) prévoir l’enregistrement et le suivi de l’ensemble des obligations et des engagements financiers.</t>
  </si>
  <si>
    <t>Un mécanisme est en place pour fournir des directives relatives à la gestion des contrats, mais l’une des trois conditions suivantes n’est pas remplie : 
a) le mécanisme précise la liste des documents clés qu’il est nécessaire de conserver ;
b) le mécanisme prévoit un examen régulier du respect des conditions générales des contrats par un membre du personnel doté de l’autorité appropriée ; et/ou
c) le mécanisme prévoit l’enregistrement et le suivi de l’ensemble des obligations et des engagements financiers.</t>
  </si>
  <si>
    <t>Un mécanisme est en place pour fournir des directives relatives à la gestion des contrats, mais il n’est ni officiellement documenté ni appliqué.</t>
  </si>
  <si>
    <t>Aucun mécanisme n’est en place pour fournir des directives relatives à la gestion des contrats.</t>
  </si>
  <si>
    <t>Documenter la gestion des contrats et vérifier la conformité.</t>
  </si>
  <si>
    <t xml:space="preserve">Le maître d’œuvre s’est entouré d’un personnel doté des compétences et de l’expérience nécessaires à la réalisation des activités de gestion de la trésorerie, mais la structure de la fonction de gestion de l’approvisionnement n’est pas appropriée. </t>
  </si>
  <si>
    <t>Le maître d’œuvre dispose d’un personnel financier adéquat, mais la structure de la fonction de gestion de la trésorerie ainsi que les compétences et l’expérience du personnel concerné ne sont pas appropriées.</t>
  </si>
  <si>
    <t>Le maître d’œuvre n’a pas mis en place une structure adéquate et ne s’est pas entouré d’un personnel doté des compétences et de l’expérience nécessaires à la réalisation des activités de gestion de la trésorerie.</t>
  </si>
  <si>
    <t>Documenter l’analyse fonctionnelle et joindre l’organigramme de la fonction de trésorerie.</t>
  </si>
  <si>
    <t>Les politiques et les procédures dont dispose le maître d’œuvre sont suffisantes, mais elles ne sont pas appropriées au contexte opérationnel, et ne permettent donc pas de garantir une gestion efficace de la trésorerie et un processus d’approvisionnement ouvert et transparent.</t>
  </si>
  <si>
    <t xml:space="preserve">Le maître d’œuvre dispose de politique et de procédures. Cependant, elles ne sont ni suffisantes ni propres à garantir une gestion efficace de la trésorerie.
</t>
  </si>
  <si>
    <t>Le maître d’œuvre ne dispose pas de politiques et de procédures complètes fournissant des directives en matière de gestion efficace de la trésorerie.</t>
  </si>
  <si>
    <t>Résumer les principales caractéristiques des politiques et des procédures relatives à la gestion de la trésorerie et déterminer les principales lacunes, le cas échéant. 
Effectuer également un test de conformité et joindre une copie du manuel de gestion financière.</t>
  </si>
  <si>
    <t>Il n’existe pas de procédure ou de processus officiels relatifs à la circulation des capitaux depuis le donateur (le Fonds mondial) vers le maître d’œuvre, puis vers les sous-bureaux ou les sous-récipiendaires, et enfin vers les fournisseurs ou les sous-traitants, accompagnés de calendriers prévisionnels. Les modalités relatives à la circulation des capitaux sont également inadéquates et ne permettant pas de garantir la transparence et l’utilisation efficace du budget : 
a) les capitaux mettent plus de deux semaines (10 jours ouvrables) à circuler depuis le maître d’œuvre vers les sous-bureaux ou les sous-récipiendaires et vers les fournisseurs ou les sous-traitants ;
b) le moyen utilisé pour transférer les fonds vers les sous-bureaux ou les sous-récipiendaires et enfin vers les fournisseurs ou les sous-traitants n’est pas efficace (transport d’espèces, paiement en espèces ou utilisation de canaux bancaires informels) ; et/ou
c) aucun mécanisme n’est en place pour veiller à ce que les fonds décaissés parviennent au bénéficiaire prévu.</t>
  </si>
  <si>
    <t>Aucun mécanisme relatif à la circulation des capitaux n’est en place.</t>
  </si>
  <si>
    <t>Documenter le mécanisme de suivi de la circulation des capitaux et évaluer son caractère approprié.</t>
  </si>
  <si>
    <t>Rapprochements bancaires et de trésorerie effectués régulièrement (chaque mois) et dûment approuvés par l’autorité compétente.</t>
  </si>
  <si>
    <t>Des rapprochements bancaires et de trésorerie sont effectués régulièrement (chaque mois), mais ils ne sont pas approuvés par l’autorité compétente.</t>
  </si>
  <si>
    <t>Des rapprochements bancaires et de trésorerie sont effectués, mais pas de manière régulière (rapprochements ponctuels uniquement).</t>
  </si>
  <si>
    <t>Le maître d’œuvre n’effectue aucun rapprochement bancaire et de trésorerie.</t>
  </si>
  <si>
    <t>Obtenir et examiner un échantillon des rapprochements bancaires et de trésorerie.</t>
  </si>
  <si>
    <t>Aucun contrôle de la gestion des comptes bancaires n’est en place pour atténuer les risques d’erreur et de fraude.</t>
  </si>
  <si>
    <t>Documenter les contrôles relatifs à la gestion des comptes bancaires et évaluer leur caractère approprié.</t>
  </si>
  <si>
    <t>Aucun contrôle de la gestion de la trésorerie n’est en place pour atténuer les risques de détournement.</t>
  </si>
  <si>
    <t>Documenter les contrôles relatifs à la gestion de la petite caisse et évaluer leur caractère approprié.</t>
  </si>
  <si>
    <t>Les politiques et les procédures mises en place pour gérer les risques de change sont adéquates, mais elles ne sont pas appropriées.</t>
  </si>
  <si>
    <t>Une politique et des procédures officielles relatives à la gestion des risques de change sont en place, mais elles sont inadéquates et inappropriées.</t>
  </si>
  <si>
    <t>Aucune politique ou procédure officielle n’est en place concernant la gestion des risques de change.</t>
  </si>
  <si>
    <t xml:space="preserve">Résumer les principales caractéristiques des politiques et des procédures relatives à la gestion des risques de change, tester la conformité et déterminer les principales lacunes, le cas échéant. </t>
  </si>
  <si>
    <t>Les politiques et les procédures dont dispose le maître d’œuvre sont suffisantes, mais ne sont pas propres, compte tenu du contexte opérationnel, à garantir la gestion efficace des actifs et de l’inventaire.</t>
  </si>
  <si>
    <t xml:space="preserve">Le maître d’œuvre dispose de politiques et de procédures relatives à la gestion des actifs et de l’inventaire. Cependant, elles ne sont ni suffisantes ni propres à garantir la gestion efficace des actifs et de l’inventaire.
</t>
  </si>
  <si>
    <t>Le maître d’œuvre ne dispose pas de politiques et de procédures fournissant des directives pour la gestion efficace des actifs et de l’inventaire.</t>
  </si>
  <si>
    <t>Résumer les principales caractéristiques des politiques et des procédures relatives à la gestion des actifs et déterminer les principales lacunes, le cas échéant. 
Réaliser également un test de conformité et joindre une copie du manuel de gestion des actifs.</t>
  </si>
  <si>
    <t>Le registre des actifs immobilisés et le registre d’inventaire sont tenus à jour et l’ensemble des actifs et des inventaires sont enregistrés dans le registre respectif, avec leur emplacement et leur numéro d’identification unique. Cependant, il n’y pas de rapprochement entre ces registres et le grand livre, et les données ne sont pas vérifiées physiquement de manière régulière.</t>
  </si>
  <si>
    <t>Documenter les contrôles relatifs à la gestion des actifs et évaluer leur caractère approprié.</t>
  </si>
  <si>
    <t>Des politiques et des procédures complètes relatives à la gestion et au suivi des sous-bureaux ou des sous-récipiendaires sont en place. Elles fournissent des orientations détaillées couvrant notamment les points suivants :
a) procédures d’évaluation des risques relatifs aux sous-bureaux ou aux sous-récipiendaires ;
b) sélection des sous-récipiendaires (création de sous-bureaux) ;
c) protocole d’engagement ou de coordination avec les sous-bureaux ou les sous-récipiendaires ;
d) gestion des sous-bureaux ou des sous-récipiendaires ; et
e) suivi et communication de l’information financière relative aux activités des sous-bureaux ou des sous-récipiendaires.</t>
  </si>
  <si>
    <t>Les politiques et les procédures complètes relatives à la gestion et au suivi des sous-bureaux ou des sous-récipiendaires sont adéquates, mais elles ne sont ni documentées ni approuvées par l’autorité compétente.</t>
  </si>
  <si>
    <t>Aucune procédure cohérente relative à la gestion et au suivi des sous-bureaux ou des sous-récipiendaires n’est en place.</t>
  </si>
  <si>
    <t>Résumer les principales caractéristiques des politiques et des procédures relatives à la gestion des sous-bureaux et des sous-récipiendaires et déterminer les principales lacunes, le cas échéant. 
Réaliser également un test de conformité et joindre une copie du manuel des politiques et des procédures relatives à la gestion des sous-bureaux et des sous-récipiendaires.</t>
  </si>
  <si>
    <t>Les capacités de gestion financière des principaux sous-récipiendaires et sous-bureaux (c.-à-d. ceux d’entre eux qui bénéficient d’au moins 10 % du budget de la subvention) sont adéquates, c.-à-d. que les critères suivants sont satisfaits :
a) les effectifs et l’expérience du personnel sont adéquats ; 
b) la définition des rôles et des responsabilités est claire et contribue à la séparation des fonctions ;
c) de solides capacités d’analyse sont mises en œuvre ; et 
d) les contrôles internes, notamment par le biais de la séparation des fonctions, sont respectés.</t>
  </si>
  <si>
    <t>Les capacités de gestion financière des principaux sous-récipiendaires et sous-bureaux (c.-à-d. ceux d’entre eux qui bénéficient d’au moins 10 % du budget de la subvention) sont adéquates, mais l’un des critères suivants, ou les deux, ne sont pas satisfaits :
a) de solides capacités d’analyse sont mises en œuvre ; et/ou 
b) les contrôles internes, comme la séparation des fonctions, sont respectés.</t>
  </si>
  <si>
    <t xml:space="preserve">Les politiques et les procédures sont suffisantes, mais pas appropriées au contexte organisationnel. </t>
  </si>
  <si>
    <t xml:space="preserve">Les politiques et les procédures sont en place. Cependant, elles ne sont ni suffisantes ni propres à garantir une gestion financière efficace, transparente et solide. 
</t>
  </si>
  <si>
    <t>Aucune politique ou procédure n’est en place pour garantir une gestion financière efficace, transparente et solide.</t>
  </si>
  <si>
    <t>Des dispositions appropriées en matière d’assurance sont en place afin de fournir une couverture adéquate pour les activités des sous-bureaux ou des sous-récipiendaires. Elles comprennent notamment :
a) un responsable de la conformité ou un responsable du suivi ;
b) des activités d’audit interne ; et
c) des activités d’audit externe.</t>
  </si>
  <si>
    <t>Les activités des sous-bureaux ou des sous-récipiendaires sont suffisamment couvertes, et de manière régulière, par les auditeurs internes et externes.</t>
  </si>
  <si>
    <t>Les activités des sous-bureaux ou des sous-récipiendaires sont seulement suivies ou supervisées de manière régulière par les responsables de la conformité.</t>
  </si>
  <si>
    <t>Les activités des sous-bureaux ou des sous-récipiendaires ne sont ni suivies ni supervisées.</t>
  </si>
  <si>
    <t>Documenter le mécanisme de suivi des activités des sous-bureaux ou des sous-récipiendaires et déterminer les principales lacunes, le cas échéant.</t>
  </si>
  <si>
    <t>Les sous-bureaux ou les sous-récipiendaires envoient leurs rapports financiers tous les mois ou tous les trimestres (le cas échéant).</t>
  </si>
  <si>
    <t>Les sous-bureaux ou sous-récipiendaires transmettent des rapports financiers une fois par année fiscale.</t>
  </si>
  <si>
    <t xml:space="preserve">Des rapports financiers sont envoyés par les sous-bureaux ou les sous-récipiendaires de manière ponctuelle. </t>
  </si>
  <si>
    <t xml:space="preserve">Aucun rapport financier n’est communiqué par les sous-bureaux ou les sous-récipiendaires.  </t>
  </si>
  <si>
    <t>Vérifier la conformité avec les délais approuvés pour la communication des informations et déterminer les raisons des retards éventuellement constatés.</t>
  </si>
  <si>
    <t xml:space="preserve">Un mécanisme officiel de communication de l’information financière précisant le type, la nature et le contenu de chaque type de rapport financier est en place, mais il ne définit pas les modalités d’examen et d’approbation ou ne précise pas le personnel qui en a la responsabilité. </t>
  </si>
  <si>
    <t>Un mécanisme de communication de l’information financière précisant la nature, le contenu, les modalités d’examen et d’approbation de chaque type de rapport financier, ainsi que le personnel qui en a la responsabilité, est en place, mais il n’est pas documenté et appliqué de manière systématique.</t>
  </si>
  <si>
    <t>Aucun mécanisme de communication de l’information financière n’est en place.</t>
  </si>
  <si>
    <t>Résumer les principales caractéristiques du mécanisme de communication de l’information financière, et déterminer les principales lacunes, le cas échéant. 
Documenter les contrôles relatifs aux rapports financiers et évaluer leur caractère approprié. Réaliser également un test de conformité et joindre une copie du manuel de gestion des actifs.</t>
  </si>
  <si>
    <t>L’organisation prépare et diffuse les « rapports financiers statutaires » et les « rapports aux donateurs », mais aucun mécanisme n’est en place pour générer et examiner les rapports de gestion.</t>
  </si>
  <si>
    <t>L’organisation n’établit et ne diffuse que les rapports financiers statutaires.</t>
  </si>
  <si>
    <t>L’organisation ne prépare aucun rapport financier.</t>
  </si>
  <si>
    <t>Les rapports financiers sont générés automatiquement par le FMIS ou préparés à partir des documents sources (balance générale des comptes ou extrait) générés par celui-ci. Par ailleurs, les rapports financiers sont dûment examinés par le personnel qui en a la responsabilité et approuvés par l’autorité compétente avant diffusion aux parties prenantes concernées.
De puissantes capacités d’analyse contribuent à améliorer la qualité des informations et de leur communication. Les rapports financiers sont générés automatiquement par le FMIS ou préparés à partir des documents sources (balance générale des comptes ou extrait) générés par celui-ci. Par ailleurs, les rapports financiers sont dûment examinés par le personnel qui en a la responsabilité et approuvés par l’autorité compétente avant diffusion aux parties prenantes concernées.
Capacité à générer des rapports actualisés. La balance générale des comptes, le compte de pertes et profits et tous les autres rapports sont mis à jour simultanément à chaque saisie de données de sorte que l’utilisateur dispose en permanence d’un instantané de la situation financière de l’organisation.
● Capacité de communication de l’information (balance générale des comptes, rapport personnalisé pour les donateurs sur la base de la table de correspondance…)</t>
  </si>
  <si>
    <t>Les rapports financiers sont préparés à partir des différents grands livres, mais ils sont dûment examinés par le personnel qui en a la responsabilité et approuvés par l’autorité compétente avant diffusion aux parties prenantes concernées.</t>
  </si>
  <si>
    <t>Les rapports financiers sont préparés à partir de données financières rassemblées dans une feuille de calcul, mais ils sont dûment examinés par le personnel qui en a la responsabilité et approuvés par l’autorité compétente avant diffusion aux parties prenantes concernées.</t>
  </si>
  <si>
    <t>Aucun contrôle relatif à la génération et à la diffusion des rapports financiers n’est en place.</t>
  </si>
  <si>
    <t>Un comité d’audit approprié (dont la majorité des membres sont indépendants et dont un membre au moins est un expert financier) ou un organe équivalent a été mis en place. Ses principales responsabilités sont de :
a) superviser la mise en œuvre du cadre de garantie et de gestion des risques ;
b) examiner les états financiers, notamment les états financiers relatifs à la subvention, les performances de la subvention, le taux d’absorption et le taux de dépenses, ainsi que l’analyse des écarts ;
c) promouvoir l’indépendance des auditeurs internes et externes en les protégeant de l’influence de la direction ;
d) choisir et nommer le directeur de l’audit interne et l’auditeur externe et examiner les qualifications professionnelles et l’indépendance de ce dernier, le risque potentiel de conflits d’intérêts, ainsi que ses honoraires ;
e) approuver la charte d’audit interne, le plan d’audit interne basé sur les risques, le budget de l’audit interne et le plan de ressources et examiner les résultats de l’activité d’audit interne par rapport aux plans ;
f) examiner les rapports d’audit interne et externe et les rapports d’autres fournisseurs d’assurance, dont l’agent local du Fonds, et veiller à ce que la direction et le personnel accordent l’attention qu’ils méritent aux problèmes et recommandations figurant dans ces rapports ;
g) procéder à un examen annuel des résultats des auditeurs externes et formuler des recommandations au Conseil d’administration et au Fonds mondial (par l’intermédiaire du Conseil d’administration) concernant la signature, la reconduction ou l’arrêt du contrat de l’auditeur externe ;
h) discuter des conclusions ou recommandations importantes de l’auditeur interne, de l’auditeur externe et de tout autre fournisseur d’assurance et de la réponse proposée par la direction, ainsi que de toute autre mesure appropriée qu’il convient de prendre sur la base de ces recommandations ;
i) définir des procédures d’examen et de traitement des plaintes ou préoccupations communiquées au maître d’œuvre, concernant le processus de contrôle interne, la comptabilité et la communication de l’information financières ou l’audit externe ;
k) permettre aux employés de faire part de leurs préoccupations de manière confidentielle et anonyme, et examiner le signalement de toute fraude impliquant la direction ou d’autres employés jouant un rôle important en matière de contrôle interne.</t>
  </si>
  <si>
    <t xml:space="preserve">Un comité d’audit est en place, mais il n’est pas approprié, car la majorité de ses membres ne sont pas indépendants ou parce qu’il ne compte pas au moins un expert financier. </t>
  </si>
  <si>
    <t>Aucun mécanisme officiel n’est en place pour gérer les risques financiers et fiduciaires et pour superviser les prestataires de garantie.</t>
  </si>
  <si>
    <t>Obtenir et examiner les termes de référence du comité d’audit et effectuer un test de conformité.</t>
  </si>
  <si>
    <t>Une fonction d’audit interne, dont le statut organisationnel et l’étendue des activités sont appropriés, est en place, mais elle ne possède pas les compétences techniques adéquates ou la diligence professionnelle voulue.</t>
  </si>
  <si>
    <t>Absence d’une fonction d’audit interne comme prérequis essentiel d’une gestion efficace des risques.</t>
  </si>
  <si>
    <t>Documenter l’analyse fonctionnelle et joindre l’organigramme de la fonction d’audit interne.</t>
  </si>
  <si>
    <t>Les audits externes annuels au niveau organisationnel et au niveau des projets sont conduits par un auditeur qualifié (veuillez préciser dans quelles organisations le ou les auditeur(s) est/sont intervenu(s) au cours des trois dernières années).</t>
  </si>
  <si>
    <t>Des audits externes annuels sont conduits au niveau de l’organisation mais pas au niveau des projets.</t>
  </si>
  <si>
    <t>Des audits externes annuels sont réalisés au niveau des projets, mais pas au niveau de l’organisation.</t>
  </si>
  <si>
    <t>Aucun audit externe annuel n’est conduit, que ce soit au niveau organisationnel ou au niveau des projets.</t>
  </si>
  <si>
    <t>La mise en œuvre des mesures de gestion convenues est suivie par la direction et documentée. L’auditeur interne et/ou externe doit également communiquer des informations relatives à la mise en œuvre des mesures de gestion convenues proposées par l’ensemble des prestataires de garantie et par le Fonds mondial.</t>
  </si>
  <si>
    <t>La mise en œuvre des mesures de gestion convenues est suivie par la direction, et documentée, mais aucune assurance n’est obtenue du prestataire indépendant de garantie quant à la mise en œuvre des mesures de gestion convenues.</t>
  </si>
  <si>
    <t xml:space="preserve">La mise en œuvre des mesures de gestion convenues est suivie par la direction, mais elle n’est pas documentée. </t>
  </si>
  <si>
    <t>La mise en œuvre des mesures de gestion convenues n’est pas suivie.</t>
  </si>
  <si>
    <t xml:space="preserve">Documenter ou résumer le mécanisme de suivi et de supervision des mesures de gestion convenues. </t>
  </si>
  <si>
    <t>Aucun problème majeur n’a été soulevé par l’auditeur interne et l’auditeur externe dans leurs rapports au cours des trois dernières années.</t>
  </si>
  <si>
    <t>Un/des problème(s) majeur(s) (non matériel(s)) a/ont été soulevé(s) par l’auditeur interne et/ou par l’auditeur externe dans leurs rapports au cours des trois dernières années.</t>
  </si>
  <si>
    <t>Un/des problème(s) majeur(s) matériel(s) a/ont été soulevé(s) par l’auditeur interne et/ou par l’auditeur externe dans leurs rapports au cours des trois dernières années.</t>
  </si>
  <si>
    <t>Un/des problème(s) important(s) a/ont été soulevé(s) par l’auditeur interne et/ou par l’auditeur externe dans leurs rapports au cours des trois dernières années.</t>
  </si>
  <si>
    <t xml:space="preserve">Obtenir et examiner les états financiers audités, ainsi que le rapport d’audit et la lettre de gestion, et recenser les principaux problèmes observés. </t>
  </si>
  <si>
    <t>Des procédures et des contrôles formels sont en place pour autoriser et approuver les ajustements/modifications et révisions budgétaires. Toutefois, il n'en va pas de même pour les exigences du Fonds Mondial.</t>
  </si>
  <si>
    <t>Des procédures et des contrôles sont en place pour autoriser et approuver les ajustements/modifications et révisions budgetaire. Toutefois, ceux-ci ne sont pas documentés et approuvés par l'autorité compétente.</t>
  </si>
  <si>
    <t>Des procédures et des contrôles formels sont en place pour autoriser et approuver les ajustements/modifications et révisions du budget conformement aux lois et règlements applicables et aux directives du Fonds Mondial.</t>
  </si>
  <si>
    <t>Il n'existe pas de procédure et contrôle en place pour autoriser et approuver la révision et changement budgétaire.</t>
  </si>
  <si>
    <t xml:space="preserve">Les contrôles mis en place pour le traitement de la paie sont adéquats, notamment :
a) Une séparation adéquate des tâches entre la préparation et le paiement des salaires (la paie doit être préparée par les ressources humaines et payée par la fonction financière);
b) La paie est préparée sur la base de documents justificatifs appropriés (p. ex. contrat, feuilles de temps et lois et règlements pertinents) et doit être approuvée par l'autorité compétente;
c) Procédures visant à s'assurer que les transactions salariales sont affichées avec exactitude et au cours de la période comptable appropriée; Et
d) Procédures de rapprochement des paiements, y compris des explications claires pour les changements de salaire entre un mois et un autre.
 </t>
  </si>
  <si>
    <t xml:space="preserve">Les contrôles mis en place pour le traitement de la paie comprennent tous ceux décrits par rapport au score 4, sauf d) les procédures de rapprochement des paiements, y compris des explications claires pour les changements dans la rémunération entre un mois et un autre
</t>
  </si>
  <si>
    <t>Le traitement de la paie manque tous les contrôles clés décrits par rapport au score 4.</t>
  </si>
  <si>
    <t>Les systèmes de gestion financière de tous les sous-bénéficiaires clés sont adéquats, mais non compatibles avec les systèmes de gestion financière du principal bénéficiaire.</t>
  </si>
  <si>
    <t>Les systèmes de gestion financière de 50 % ou plus des sous-bénéficiaires clés ne sont pas adéquats.</t>
  </si>
  <si>
    <t>Les systèmes de gestion financière de tous les sous-bénéficiaires clés ne sont pas adéquats.</t>
  </si>
  <si>
    <t>Le système d’information relatif à la gestion financière (module Gestion des actifs) est adéquat et propre à la gestion efficace des actifs. Il permet notamment :
a) l’intégration avec le module Achats afin d’automatiser la saisie des données relatives aux actifs/stocks ;
b) l’enregistrement des mouvements d’actifs/de marchandises ; et
c) la génération de rapports standard pour suivre les actifs et surveiller les stocks.</t>
  </si>
  <si>
    <t>Le système d’information relatif à la gestion financière (module Gestion des actifs) est adéquat et propre à la gestion efficace des actifs. Mais ne prend pas en compte :
a) l’intégration avec le module Achats afin d’automatiser la saisie des données relatives aux actifs/stocks ; et
b) la génération de rapports standard pour suivre les actifs et surveiller les stocks.</t>
  </si>
  <si>
    <t>Le Système d'information sur la gestion financière ne prend pas en charge la gestion des actifs et des stocks, mais les actifs et les stocks sont gérés manuellement.</t>
  </si>
  <si>
    <t>Il n'existe aucun système (manuel ou automatique) pour gérer et contrôler les actifs et les stocks.</t>
  </si>
  <si>
    <t>Le module Achats (système d’information relatif à la gestion financière) permet la gestion des achats et présente toutes les caracteristiques décrites contre le score 4 sauf que :
a) Il ne permet pas de gérer la hiérarchie des pouvoirs d’approbation (flux de travail intégré au système) ; et/ou
b) Il ne permet pas la gestion des contrats.</t>
  </si>
  <si>
    <t>Il n'existe aucun système de gestion des achats (l'approvisionnement est géré manuellement).</t>
  </si>
  <si>
    <t>L'executant utilise un logiciel de comptabilité pour seulement les demandes d'achat, reçus et facturation qui n'inclut pas toutes les fonctionnalités décrites par rapport au score 4.</t>
  </si>
  <si>
    <t xml:space="preserve">Le système d’information relatif à la gestion financière (module Gestion de la trésorerie) permet de gérer de manière efficace la trésorerie, mais il ne prend pas en charge :
a) intégration automatisée des relevés bancaires et création automatisée des fichiers de paiement ; Et
b)rapprochement bancaire automatique.
</t>
  </si>
  <si>
    <t>Le système d’information relatif à la gestion financière (module Gestion de la trésorerie) est adéquat et permet de gérer de manière efficace la trésorerie. Il présente notamment les caractéristiques suivantes :
a) intégration automatisée des relevés bancaires et création automatisée des fichiers de paiement ;
b) rapprochement bancaire automatique ; et
c) capacité de communication des informations relatives au solde de trésorerie et aux prévisions de trésorerie.
d) capacité de planification du flux de trésorerie grâce à des relevés chronologiques des comptes débiteurs et créditeurs et à des prévisions de trésorerie.
Permet le traitement d’opérations multidevises pour un nombre illimité de devises.</t>
  </si>
  <si>
    <t xml:space="preserve">Le système d’information relatif à la gestion financière (module Gestion de la trésorerie) ne permet que l'encodage des reçus et des paiements en espèces. Il ne prend en charge aucune des caractéristiques décrites par rapport au score 4.
</t>
  </si>
  <si>
    <t xml:space="preserve"> La gestion de la trésorerie est faite manuellement sans l'utilisation d'un système d'information.</t>
  </si>
  <si>
    <t>Le comité d'audit est inadéquat (manquant un ou plusieurs attributs décrits par rapport à la note 4) mais fonctionnel (effectue toutes les fonctions décrites par rapport à la note 4).</t>
  </si>
  <si>
    <t>Le comité d'audit est inadéquat (manquant un ou plusieurs attributs décrits par rapport à la note 4) et non fonctionnel (manquant un ou plusieurs fonctions décrites par rapport à la note 4).</t>
  </si>
  <si>
    <t>Il n'existe pas de comité d'audit.</t>
  </si>
  <si>
    <t>Le comité d'audit est adéquat et fonctionnel :
a) Adéquat : Le comité d'audit devrait :
- être indépendant et objectif, c'est-à-dire que l'adhésion à la majorité ne devrait pas inclure les employés de l'organisation; Et 
- avoir suffisamment d'expertise, d'expérience, d'autorité, de ressources et au moins un membre doit être un expert financier.
b) Fonctionnel : La fonction clé du comité d'audit comprend, sans s'y limiter, :
- Superviser la mise en œuvre du cadre de risque et d'assurance;
- Superviser la gestion financière de la subvention, y compris la revue indépendante de la performance des subventions, des taux d'absorption et de dépenses, l'analyse des écarts;
- Promouvoir l'indépendance des vérificateurs internes et externes en les protégeant de l'influence de la direction, y compris la sélection et la nomination du directeur de l'audit interne et de l'auditeur externe et en définissant la portée de celle-ci;
- Approuver la charte d'audit interne et le plan d'audit interne fondé sur les risques ainsi que le budget et le plan de ressources de l'audit interne et examiner les rapports de vérification interne et la realisation des activités d'audit interne par rapport aux plans;
- Examiner les rapports d'audit externe , le rendement et les rapports d'autres fournisseurs d'assurance et veiller à ce que la direction et le personnel prêtent l'attention appropriée aux questions et aux recommandations de ces rapports;
- Discuter des constatations ou recommandations importantes formulées par les auditeurs internes, externes et d'autres fournisseurs d'assurance et la réponse de la direction, ainsi que de toute autre mesure appropriée à prendre en fonction de ces recommandations.</t>
  </si>
  <si>
    <t>Les auditeurs externes sont sélectionnés par un processus ouvert et transparent, cependant, en terme de compétence, un ou plusieurs attributs décrits par rapport à la note 4 sont manquants.</t>
  </si>
  <si>
    <t>Pas d'audit externe.</t>
  </si>
  <si>
    <t>Veuillez proceder a la reveue des documents relatifs au processus de sélection de l'auditeur externe pour les trois dernières années et les rapports et lettres de controle interne qui résultent de ses travaux. De plus, veuillez examiner l'échantillon de rapports de l'audit externes afin de déterminer :
a) Toute modification de l'opinion et  limitation de aux travaux de l'audit ; 
b) Faiblesse majeure de l'environnement de contrôle interne;
c) Faiblesse des principaux systèmes et processus comptables ; Et
d) Instance de fraude, de corruption et de non-conformité.</t>
  </si>
  <si>
    <t>Number of review areas</t>
  </si>
  <si>
    <t>N/A areas</t>
  </si>
  <si>
    <t>Weight</t>
  </si>
  <si>
    <t>Objectif :</t>
  </si>
  <si>
    <t>Processus :</t>
  </si>
  <si>
    <t xml:space="preserve">Zones intégrées d'outils de risque
</t>
  </si>
  <si>
    <t>Faible</t>
  </si>
  <si>
    <t>Moyen</t>
  </si>
  <si>
    <t>Elevé</t>
  </si>
  <si>
    <t>Très Elevé</t>
  </si>
  <si>
    <t>Problèmes mineurs</t>
  </si>
  <si>
    <t>Problèmes Modérés</t>
  </si>
  <si>
    <t>Problèmes Majeurs</t>
  </si>
  <si>
    <t>Pas de problèmes/Répond aux attentes</t>
  </si>
  <si>
    <t>Score</t>
  </si>
  <si>
    <t>Risque correspondant - Classification</t>
  </si>
  <si>
    <t>Diagnoctic des capacités - Classification</t>
  </si>
  <si>
    <t>Catégorie</t>
  </si>
  <si>
    <t>Oui</t>
  </si>
  <si>
    <t>Les contrôles mis en place pour le traitement de la paie comprennent tous ceux décrits par rapport au score 4, à l'exception des points (b) et (d).</t>
  </si>
  <si>
    <t>Les systèmes de gestion financière des sous-bénéficiaires sont adéquats et compatibles avec les systèmes de gestion financière du principal bénéficiaire :
a) Systèmes de gestion financière adéquats : les sous-bénéficiaires clés utilisent un logiciel comprenant des modules requis, y compris Balance Générale (ainsi que des modules Grand-livres), Trésorerie, Immobilisations : et
b) Systèmes de gestion financière des sous-bénéficiaires clés sont compatibles :
- sont intégrés au Système de gestion financière du principal bénéficiaire afin de fournir l'information en temps réel; Ou 
- générent des rapports qui peuvent être directement téléchargés dans les systèmes de gestion financière du principal bénéficiaire sans aucun ajustement ou modification.</t>
  </si>
  <si>
    <t>Les auditeurs externes ont les compétents nécessaires et ont été sélectionnés par un processus ouvert et transparent :
a) Processus ouvert et transparent :
- Entièrement conformes avec les politiques et procédures d'approvisionnement applicables ; Et
- Sélectionné et nommé par le comité d'audit ou l'équivalent (le cas échéant).
b) Compétence des auditeurs externes :
- Membre qualifié et actif de l'organisation comptable professionnelle ;
- Entièrement conforme au mandat d'audit ;
- Opinion d'audit pertinente en rapport avec les points clés soulevées dans la lettre de gestion ou d'autres communications : et
- Les activités d'audit sont bien planifiées, supervisées, revues et documentées.</t>
  </si>
  <si>
    <t>Les auditeutrs externes ne sont ni sélectionnés par à travers un processus ouvert et transparent, ni compétents (manque un ou plusieurs attributs décrits par rapport à la note 4).</t>
  </si>
  <si>
    <t>Un comité d’audit approprié (dont la majorité des membres sont indépendants et dont un membre au moins est un expert financier) ou un organe équivalent a été mis en place. Cependant, le comité n’est chargé d’aucune des responsabilités énumérées comme conditions pour obtenir une note de 4.</t>
  </si>
  <si>
    <t>Des politiques et des procédures relatives à la gestion et au suivi des sous-bureaux ou des sous-récipiendaires sont en place, mais elles sont incomplètes (un ou plusieurs des points énumérés comme conditions pour l’obtention d’une note de 4 n’est/ne sont pas couvert(s)).</t>
  </si>
  <si>
    <t xml:space="preserve">La direction comprend sa responsabilité en matière de prévention et de détection de la fraude, de la corruption et des problèmes de non-conformité, mais elle n’assume pas l’une au moins des responsabilités énumérées comme conditions pour obtenir une note de 4. </t>
  </si>
  <si>
    <t>La direction n’assume pas la plupart des responsabilités énumérées comme conditions pour obtenir une note de 4.</t>
  </si>
  <si>
    <t>Une grille des salaires officielle (comprenant les attributs énumérés pour l’obtention d’une note de 4) est en place, mais elle n’est pas appliquée de manière systématique.</t>
  </si>
  <si>
    <t>Des directives formelles et approuvées en matière de planification et de budgétisation sont en place. Cependant elles sont inappropriées (c.-à-d. qu’elles n’incluent pas les éléments nécessaires pour l’obtention d’une note de 4), ou elles ne sont pas appliquées de manière systématique.</t>
  </si>
  <si>
    <t>Le maître d’œuvre utilise un ERP pour la gestion financière, mais ce système ne comporte pas de module Gestion de projet ou ne présente pas les caractéristiques générales énumérées comme conditions pour l’obtention d’une note de 4.</t>
  </si>
  <si>
    <t>Le maître d’œuvre utilise un logiciel de comptabilité, limité à l’enregistrement des transactions, qui ne comprend pas toutes les caractéristiques énumérées comme conditions pour obtenir une note de 4.</t>
  </si>
  <si>
    <t>Il n’existe pas de procédure ou de processus officiels relatifs à la circulation des capitaux depuis le donateur (le Fonds mondial) vers le maître d’œuvre, puis vers les sous-bureaux ou les sous-récipiendaires, et enfin vers les fournisseurs ou les sous-traitants, accompagnés de calendriers prévisionnels. Cependant, les autres composantes d’un dispositif adéquat en matière de circulation des capitaux (telles qu’énumérées comme conditions pour obtenir une note de 4) sont présentes.</t>
  </si>
  <si>
    <t>Des contrôles sont en place concernant la gestion des comptes bancaires, mais ils sont inadéquats (une ou plusieurs des conditions énumérées pour l’obtention d’une note de 4 n’est/ne sont pas remplie(s)) et ne permettent donc pas d’atténuer les risques d’erreur ou de fraude.</t>
  </si>
  <si>
    <t>Des contrôles de la gestion des comptes bancaires sont en place, mais ils présentent des lacunes importantes (absence de l’un des éléments énumérés comme conditions pour l’obtention d’une note de 4) et ne sont pas propres à atténuer les risques d’erreur ou de fraude.</t>
  </si>
  <si>
    <t>Des contrôles sont en place concernant la gestion de la petite caisse mais ils sont inadéquats (une ou plusieurs des conditions énumérées pour l’obtention d’une note de 4 n’est/ne sont pas remplie(s)) et ne permettent donc pas d’atténuer les risques de détournement.</t>
  </si>
  <si>
    <t>Des contrôles de la gestion de la trésorerie sont en place, mais ils présentent des lacunes importantes (absence de l’un des éléments énumérés comme conditions pour l’obtention d’une note de 4) et ne sont pas propres à atténuer les risques de détournement.</t>
  </si>
  <si>
    <t xml:space="preserve">Tous les contrôles (énumérés comme conditions pour l’obtention d’une note de 4) visant à garantir une gestion efficace des actifs immobilisés et de l’inventaire sont en place. Cependant les actifs et les inventaires importants ne sont pas correctement assurés, de sorte à éviter toute perte en cas de vol ou de détérioration. </t>
  </si>
  <si>
    <t>Les capacités de gestion financière des principaux sous-récipiendaires et sous-bureaux (c.-à-d. ceux d’entre eux qui bénéficient d’au moins 10 % du budget de la subvention) sont inadéquates (c.-à-d. que les critères énumérés comme conditions pour l’obtention d’une note de 4 ne sont pas satisfaits), mais des contrôles mis en place par le récipiendaire principal (p. ex. politiques de trésorerie sujette à conditions, comptabilité financière centralisée et gestion des documents) permettent de contrebalancer cette inadéquation.</t>
  </si>
  <si>
    <t>Les capacités de gestion financière des principaux sous-récipiendaires et sous-bureaux (c.-à-d. ceux d’entre eux qui bénéficient d’au moins 10 % du budget de la subvention) sont inadéquates (c.-à-d. que les critères énumérés comme conditions pour l’obtention d’une note de 4 ne sont pas satisfaits). D’autre part, le RP n’a mis aucun contrôle en place pour atténuer les risques associés.</t>
  </si>
  <si>
    <t>L’organisation a mis en place une procédure pour prévenir et détecter la fraude, et pour enquêter sur celle-ci. Cependant, une ou plusieurs des composantes énumérées comme conditions pour obtenir une note 4 fait/font défaut. En outre, les rapports d’audit des trois dernières années ne font pas état de problèmes majeurs de responsabilité.</t>
  </si>
  <si>
    <t>Orientations</t>
  </si>
  <si>
    <t>Cet outil vise à aider les maîtres d’œuvre de la subvention qui souhaiteraient effectuer un examen approfondi de leurs systèmes de gestion financière. En répondant à un questionnaire, les maîtres d’œuvre de la subvention seront en mesure de : 
- déterminer, analyser et évaluer les causes profondes des problèmes de gestion financière et des goulots d'étranglement ; et 
- mesurer et démontrer l'amélioration des systèmes de gestion financière sur une période donnée.</t>
  </si>
  <si>
    <t>Les systèmes de gestion financière sont examinés au moyen d’un questionnaire, ciblant dix domaines clés. Une note moyenne pondérée est attribuée à chaque domaine clé. Celle-ci dépend des notes moyennes obtenues pour un ensemble de sous-questions et de la pertinence (ou du poids) attribués à ce domaine clé de la gestion financière. Si l'entité met en œuvre plusieurs subventions en ayant recours aux mêmes arrangements institutionnels, au même système d'information et au même personnel, l’examen d'une des subventions devrait être effectué pour représenter toutes les subventions.
Il incombe aux maîtres d’œuvre de fournir une réponse en sélectionnant la note adéquate dans la « colonne F ». L'examinateur n'a qu'à comparer les renseignements pertinents disponibles pour chaque question avec les critères allant de 1 à 4 et sélectionner la note adéquate dans la « colonne F ». Si les renseignements disponibles ne correspondent à aucun des critères proposés, l'examinateur est tenu d’attribuer la note adéquate selon son appréciation professionnelle et d’indiquer la justification dans la « colonne N ». Par ailleurs, l'examinateur peut également avoir recours aux orientations fournies dans la « colonne M », qui aident à la notation de chacune des questions énumérées.</t>
  </si>
  <si>
    <t>4 ↔ Répond aux attentes</t>
  </si>
  <si>
    <t>3 ↔ Risque faible</t>
  </si>
  <si>
    <t>2 ↔ Risque moyen</t>
  </si>
  <si>
    <t>1 ↔ Risque élevé</t>
  </si>
  <si>
    <r>
      <rPr>
        <b/>
        <sz val="11"/>
        <color indexed="8"/>
        <rFont val="Arial"/>
        <family val="2"/>
      </rPr>
      <t>1.1</t>
    </r>
    <r>
      <rPr>
        <sz val="11"/>
        <color indexed="8"/>
        <rFont val="Arial"/>
        <family val="2"/>
      </rPr>
      <t xml:space="preserve"> Le maître d’œuvre est-il légalement enregistré dans le pays ? Est-il autorisé à recevoir des fonds d’organisations internationales ou de donateurs ? </t>
    </r>
  </si>
  <si>
    <r>
      <rPr>
        <b/>
        <sz val="11"/>
        <color indexed="8"/>
        <rFont val="Arial"/>
        <family val="2"/>
      </rPr>
      <t>1.2</t>
    </r>
    <r>
      <rPr>
        <sz val="11"/>
        <color indexed="8"/>
        <rFont val="Arial"/>
        <family val="2"/>
      </rPr>
      <t xml:space="preserve"> Le statut fiscal a-t-il été défini ? Les démarches obligatoires relatives au régime d’exonération fiscale correspondant ont-elles été effectuées conformément aux lois applicables et aux exigences du donateur (p. ex. la taxe sur les entités fait-elle l’objet d’une exonération) ?</t>
    </r>
  </si>
  <si>
    <r>
      <rPr>
        <b/>
        <sz val="11"/>
        <color indexed="8"/>
        <rFont val="Arial"/>
        <family val="2"/>
      </rPr>
      <t>1.3</t>
    </r>
    <r>
      <rPr>
        <sz val="11"/>
        <color indexed="8"/>
        <rFont val="Arial"/>
        <family val="2"/>
      </rPr>
      <t xml:space="preserve"> La séparation adéquate des rôles et des responsabilités a-t-elle été introduite dans les structures opérationnelles et de gouvernance afin de mettre en place un mécanisme permettant un contrôle régulier ?</t>
    </r>
  </si>
  <si>
    <r>
      <rPr>
        <b/>
        <sz val="11"/>
        <color indexed="8"/>
        <rFont val="Arial"/>
        <family val="2"/>
      </rPr>
      <t>1.4</t>
    </r>
    <r>
      <rPr>
        <sz val="11"/>
        <color indexed="8"/>
        <rFont val="Arial"/>
        <family val="2"/>
      </rPr>
      <t xml:space="preserve"> Les opérations sont-elles planifiées de manière à garantir un rapport coût/efficacité avantageux et une utilisation optimale des ressources de l’entité, en pleine conformité avec les lois, règlements et procédures applicables ?</t>
    </r>
  </si>
  <si>
    <r>
      <rPr>
        <b/>
        <sz val="11"/>
        <color indexed="8"/>
        <rFont val="Arial"/>
        <family val="2"/>
      </rPr>
      <t>1.5</t>
    </r>
    <r>
      <rPr>
        <sz val="11"/>
        <color indexed="8"/>
        <rFont val="Arial"/>
        <family val="2"/>
      </rPr>
      <t xml:space="preserve"> Les rôles et les responsabilités au niveau fonctionnel sont-ils définis, documentés et communiqués au personnel afin de garantir qu’un mécanisme de responsabilité adéquat est en place à tous les niveaux (y compris en ce qui concerne les contreparties) ?</t>
    </r>
  </si>
  <si>
    <r>
      <rPr>
        <b/>
        <sz val="11"/>
        <color indexed="8"/>
        <rFont val="Arial"/>
        <family val="2"/>
      </rPr>
      <t>1.6</t>
    </r>
    <r>
      <rPr>
        <sz val="11"/>
        <color indexed="8"/>
        <rFont val="Arial"/>
        <family val="2"/>
      </rPr>
      <t xml:space="preserve"> Le maître d’œuvre a-t-il réalisé une analyse solide des ressources (techniques, humaines et autres) nécessaires pour atteindre les buts et les objectifs du programme liés à la mise en œuvre ? </t>
    </r>
  </si>
  <si>
    <r>
      <rPr>
        <b/>
        <sz val="11"/>
        <color indexed="8"/>
        <rFont val="Arial"/>
        <family val="2"/>
      </rPr>
      <t>1.7</t>
    </r>
    <r>
      <rPr>
        <sz val="11"/>
        <color indexed="8"/>
        <rFont val="Arial"/>
        <family val="2"/>
      </rPr>
      <t xml:space="preserve"> La direction est-elle consciente de sa responsabilité en matière de prévention et de détection de la fraude et de la corruption ? </t>
    </r>
  </si>
  <si>
    <r>
      <t xml:space="preserve">La direction comprend sa responsabilité en matière de prévention et de détection de la fraude, de la corruption et des problèmes de non-conformité. À ce titre, elle assume les responsabilités suivantes, entre autres :
</t>
    </r>
    <r>
      <rPr>
        <b/>
        <sz val="11"/>
        <color theme="1"/>
        <rFont val="Arial"/>
        <family val="2"/>
      </rPr>
      <t>i)</t>
    </r>
    <r>
      <rPr>
        <sz val="11"/>
        <color theme="1"/>
        <rFont val="Arial"/>
        <family val="2"/>
      </rPr>
      <t xml:space="preserve"> montrer l’exemple en faisant preuve d’intégrité, d’objectivité, de redevabilité, d’ouverture, d’honnêteté et de leadership ;
</t>
    </r>
    <r>
      <rPr>
        <b/>
        <sz val="11"/>
        <color theme="1"/>
        <rFont val="Arial"/>
        <family val="2"/>
      </rPr>
      <t>ii)</t>
    </r>
    <r>
      <rPr>
        <sz val="11"/>
        <color theme="1"/>
        <rFont val="Arial"/>
        <family val="2"/>
      </rPr>
      <t xml:space="preserve"> réaliser périodiquement une évaluation des risques auprès des employés concernés afin de déterminer les domaines qui présentent le risque intrinsèque le plus élevé de fraude ou de corruption ;
</t>
    </r>
    <r>
      <rPr>
        <b/>
        <sz val="11"/>
        <color theme="1"/>
        <rFont val="Arial"/>
        <family val="2"/>
      </rPr>
      <t>iii)</t>
    </r>
    <r>
      <rPr>
        <sz val="11"/>
        <color theme="1"/>
        <rFont val="Arial"/>
        <family val="2"/>
      </rPr>
      <t xml:space="preserve"> contrôler régulièrement le respect des obligations légales, ainsi que les évolutions de ces dernières, et veiller à ce que les procédures opérationnelles soient conçues de manière à satisfaire lesdites obligations ;
</t>
    </r>
    <r>
      <rPr>
        <b/>
        <sz val="11"/>
        <color theme="1"/>
        <rFont val="Arial"/>
        <family val="2"/>
      </rPr>
      <t>iv)</t>
    </r>
    <r>
      <rPr>
        <sz val="11"/>
        <color theme="1"/>
        <rFont val="Arial"/>
        <family val="2"/>
      </rPr>
      <t xml:space="preserve"> établir et appliquer un contrôle interne approprié, notamment par le biais d’une politique de lutte contre la fraude et la corruption ;
</t>
    </r>
    <r>
      <rPr>
        <b/>
        <sz val="11"/>
        <color theme="1"/>
        <rFont val="Arial"/>
        <family val="2"/>
      </rPr>
      <t>v)</t>
    </r>
    <r>
      <rPr>
        <sz val="11"/>
        <color theme="1"/>
        <rFont val="Arial"/>
        <family val="2"/>
      </rPr>
      <t xml:space="preserve"> élaborer, rendre public et appliquer un code de conduite ;
</t>
    </r>
    <r>
      <rPr>
        <b/>
        <sz val="11"/>
        <color theme="1"/>
        <rFont val="Arial"/>
        <family val="2"/>
      </rPr>
      <t>vi)</t>
    </r>
    <r>
      <rPr>
        <sz val="11"/>
        <color theme="1"/>
        <rFont val="Arial"/>
        <family val="2"/>
      </rPr>
      <t xml:space="preserve"> veiller à ce que les employés soient correctement formés et qu’ils comprennent le code de conduite. Confier également à un membre de l’équipe dirigeante la responsabilité de gérer les risques de fraude financière (responsable des risques) ;
</t>
    </r>
    <r>
      <rPr>
        <b/>
        <sz val="11"/>
        <color theme="1"/>
        <rFont val="Arial"/>
        <family val="2"/>
      </rPr>
      <t>vii)</t>
    </r>
    <r>
      <rPr>
        <sz val="11"/>
        <color theme="1"/>
        <rFont val="Arial"/>
        <family val="2"/>
      </rPr>
      <t xml:space="preserve"> contrôler le respect du code de conduite et prendre les mesures disciplinaires appropriées à l’encontre des employés qui ne le respectent pas ;
</t>
    </r>
    <r>
      <rPr>
        <b/>
        <sz val="11"/>
        <color theme="1"/>
        <rFont val="Arial"/>
        <family val="2"/>
      </rPr>
      <t>viii)</t>
    </r>
    <r>
      <rPr>
        <sz val="11"/>
        <color theme="1"/>
        <rFont val="Arial"/>
        <family val="2"/>
      </rPr>
      <t xml:space="preserve"> solliciter l’aide de conseillers juridiques pour le suivi du respect des obligations légales et du code de conduite ;
</t>
    </r>
    <r>
      <rPr>
        <b/>
        <sz val="11"/>
        <color theme="1"/>
        <rFont val="Arial"/>
        <family val="2"/>
      </rPr>
      <t>ix)</t>
    </r>
    <r>
      <rPr>
        <sz val="11"/>
        <color theme="1"/>
        <rFont val="Arial"/>
        <family val="2"/>
      </rPr>
      <t xml:space="preserve"> tenir à jour un registre des lois et de la réglementation importantes auxquelles l’organisation doit se conformer dans son secteur d’activité, ainsi qu’un registre des plaintes.</t>
    </r>
  </si>
  <si>
    <r>
      <rPr>
        <b/>
        <sz val="11"/>
        <rFont val="Arial"/>
        <family val="2"/>
      </rPr>
      <t>1.8</t>
    </r>
    <r>
      <rPr>
        <sz val="11"/>
        <rFont val="Arial"/>
        <family val="2"/>
      </rPr>
      <t xml:space="preserve"> Une procédure (intégrant notamment une politique en matière de dénonciation des abus) est-elle en place pour détecter les fraudes financières potentiellement importantes, enquêter sur celles-ci et trouver une solution ? Enfin, les rapports d’audit des trois dernières années font-ils état de problèmes majeurs de responsabilité ?</t>
    </r>
  </si>
  <si>
    <r>
      <rPr>
        <b/>
        <sz val="11"/>
        <color indexed="8"/>
        <rFont val="Arial"/>
        <family val="2"/>
      </rPr>
      <t>2.1</t>
    </r>
    <r>
      <rPr>
        <sz val="11"/>
        <color indexed="8"/>
        <rFont val="Arial"/>
        <family val="2"/>
      </rPr>
      <t xml:space="preserve"> Un cadre de contrôle interne, comprenant notamment une description claire des processus et de leurs objectifs, des contrôles correspondants et des responsables de ces processus, est-il défini et documenté ? </t>
    </r>
  </si>
  <si>
    <r>
      <rPr>
        <b/>
        <sz val="11"/>
        <color indexed="8"/>
        <rFont val="Arial"/>
        <family val="2"/>
      </rPr>
      <t>2.2</t>
    </r>
    <r>
      <rPr>
        <sz val="11"/>
        <color indexed="8"/>
        <rFont val="Arial"/>
        <family val="2"/>
      </rPr>
      <t xml:space="preserve"> Un manuel complet des procédures existe-t-il ? Est-il appliqué ? Est-il régulièrement examiné et mis à jour (si nécessaire) ?</t>
    </r>
  </si>
  <si>
    <r>
      <rPr>
        <b/>
        <sz val="11"/>
        <color indexed="8"/>
        <rFont val="Arial"/>
        <family val="2"/>
      </rPr>
      <t>2.3</t>
    </r>
    <r>
      <rPr>
        <sz val="11"/>
        <color indexed="8"/>
        <rFont val="Arial"/>
        <family val="2"/>
      </rPr>
      <t xml:space="preserve"> Les rôles et les responsabilités sont-ils documentés, en prenant en compte la séparation des fonctions, et communiqués au personnel concerné ?</t>
    </r>
  </si>
  <si>
    <r>
      <rPr>
        <b/>
        <sz val="11"/>
        <color indexed="8"/>
        <rFont val="Arial"/>
        <family val="2"/>
      </rPr>
      <t>2.4</t>
    </r>
    <r>
      <rPr>
        <sz val="11"/>
        <color indexed="8"/>
        <rFont val="Arial"/>
        <family val="2"/>
      </rPr>
      <t xml:space="preserve"> Un processus officiel d’évaluation des risques est-il en place pour déterminer, mesurer, gérer et limiter les risques critiques en temps voulu ? Est-il appliqué ?</t>
    </r>
  </si>
  <si>
    <r>
      <rPr>
        <b/>
        <sz val="11"/>
        <color indexed="8"/>
        <rFont val="Arial"/>
        <family val="2"/>
      </rPr>
      <t>2.5</t>
    </r>
    <r>
      <rPr>
        <sz val="11"/>
        <color indexed="8"/>
        <rFont val="Arial"/>
        <family val="2"/>
      </rPr>
      <t xml:space="preserve"> Des dispositions appropriées en matière de garantie sont-elles en place pour apporter une assurance raisonnable concernant le caractère adéquat et l’efficacité du processus de contrôle interne et de gestion des risques ?</t>
    </r>
  </si>
  <si>
    <r>
      <rPr>
        <b/>
        <sz val="11"/>
        <color indexed="8"/>
        <rFont val="Arial"/>
        <family val="2"/>
      </rPr>
      <t>3.1</t>
    </r>
    <r>
      <rPr>
        <sz val="11"/>
        <color indexed="8"/>
        <rFont val="Arial"/>
        <family val="2"/>
      </rPr>
      <t xml:space="preserve"> Des politiques et des procédures sont-elles définies, conformément aux lois et règlements applicables ainsi qu’aux exigences des donateurs, pour régir les activités relatives aux ressources humaines ?</t>
    </r>
  </si>
  <si>
    <r>
      <t xml:space="preserve">Les politiques et les procédures officielles mises en place et appliquées sont suffisantes et appropriées pour régir les activités relatives aux ressources humaines.  
</t>
    </r>
    <r>
      <rPr>
        <b/>
        <sz val="11"/>
        <color theme="1"/>
        <rFont val="Arial"/>
        <family val="2"/>
      </rPr>
      <t>a) Suffisantes :</t>
    </r>
    <r>
      <rPr>
        <sz val="11"/>
        <color theme="1"/>
        <rFont val="Arial"/>
        <family val="2"/>
      </rPr>
      <t xml:space="preserve"> les politiques et les procédures relatives aux ressources humaines doivent couvrir les éléments suivants, entre autres :  
i) structure et personnel adéquats ;
ii) processus de recrutement ;
iii) politiques relatives aux avantages, aux compensations et aux congés ;
iv) responsabilité du personnel et évaluation des performances ;
v) rétention et perfectionnement du personnel ;
vi) procédure de préparation et de paiement des salaires ; et
vii) codes de conduite. 
</t>
    </r>
    <r>
      <rPr>
        <b/>
        <sz val="11"/>
        <color theme="1"/>
        <rFont val="Arial"/>
        <family val="2"/>
      </rPr>
      <t>b) Appropriées :</t>
    </r>
    <r>
      <rPr>
        <sz val="11"/>
        <color theme="1"/>
        <rFont val="Arial"/>
        <family val="2"/>
      </rPr>
      <t xml:space="preserve"> les politiques et les procédures définies pour les domaines susmentionnés s’appuient sur les lois et la réglementation applicables et sur les bonnes pratiques. Par ailleurs, les politiques et les procédures, ainsi que les éventuels amendements et changements, sont dûment approuvés par l’autorité compétente. </t>
    </r>
  </si>
  <si>
    <r>
      <rPr>
        <b/>
        <sz val="11"/>
        <color indexed="8"/>
        <rFont val="Arial"/>
        <family val="2"/>
      </rPr>
      <t>3.2</t>
    </r>
    <r>
      <rPr>
        <sz val="11"/>
        <color indexed="8"/>
        <rFont val="Arial"/>
        <family val="2"/>
      </rPr>
      <t xml:space="preserve"> Les « termes de référence », comprenant notamment les descriptifs de poste, de l’ensemble du personnel, ont-ils été élaborés, correctement documentés et communiqués, afin que chaque membre du personnel connaisse précisément son rôle et ses fonctions dans l’organisation et que les ressources humaines soient utilisées de la manière la plus efficace possible ?</t>
    </r>
  </si>
  <si>
    <r>
      <t xml:space="preserve">Une matrice des rôles et des responsabilités a été définie, officiellement documentée et communiquée au personnel concerné (au moins au personnel essentiel). Les rôles et les responsabilités spécifiés sont appropriés, à savoir : 
</t>
    </r>
    <r>
      <rPr>
        <sz val="11"/>
        <rFont val="Arial"/>
        <family val="2"/>
      </rPr>
      <t>a) ils correspondent aux différents postes au sein de l’organisation ; 
b) ils définissent clairement les activités essentielles qui contribuent à atteindre les objectifs fonctionnels et organisationnels ;
c) ils reflètent le principe de séparation des fonctions.</t>
    </r>
  </si>
  <si>
    <r>
      <rPr>
        <b/>
        <sz val="11"/>
        <color indexed="8"/>
        <rFont val="Arial"/>
        <family val="2"/>
      </rPr>
      <t>3.3</t>
    </r>
    <r>
      <rPr>
        <sz val="11"/>
        <color indexed="8"/>
        <rFont val="Arial"/>
        <family val="2"/>
      </rPr>
      <t xml:space="preserve"> La grille des salaires des employés est-elle compatible avec les salaires comparables généralement offerts au niveau local ? Cette grille est-elle fondée sur les performances (en prenant en compte le niveau de qualification, l’expérience et la contribution des salariés à la réalisation des objectifs globaux de l’organisation) ?</t>
    </r>
  </si>
  <si>
    <r>
      <rPr>
        <b/>
        <sz val="11"/>
        <color indexed="8"/>
        <rFont val="Arial"/>
        <family val="2"/>
      </rPr>
      <t>3.4</t>
    </r>
    <r>
      <rPr>
        <sz val="11"/>
        <color indexed="8"/>
        <rFont val="Arial"/>
        <family val="2"/>
      </rPr>
      <t xml:space="preserve"> Un cadre d’évaluation des performances, comprenant des indicateurs clés de résultat au niveau individuel et au niveau du projet, est-il en place pour évaluer les performances de chaque membre du personnel et démontrer la contribution des employés à la réalisation des objectifs ?</t>
    </r>
  </si>
  <si>
    <r>
      <rPr>
        <b/>
        <sz val="11"/>
        <color indexed="8"/>
        <rFont val="Arial"/>
        <family val="2"/>
      </rPr>
      <t>3.5</t>
    </r>
    <r>
      <rPr>
        <sz val="11"/>
        <color indexed="8"/>
        <rFont val="Arial"/>
        <family val="2"/>
      </rPr>
      <t xml:space="preserve"> Des politiques efficaces de rétention du personnel sont-elles en place ? Sont-elles liées à un processus rigoureux d’évaluation des performances, afin de garantir que l’organisation conserve son personnel essentiel et qu’elle ne pâtit pas d’une pénurie de capacités liée à une rotation élevée des employés ? Quelle est l’ampleur de la rotation du personnel, en particulier parmi le personnel financier, au cours des trois dernières années ?</t>
    </r>
  </si>
  <si>
    <r>
      <t xml:space="preserve">Une politique de rétention du personnel est en place, officiellement documentée et approuvée par l’autorité compétente afin de garantir que l’organisation conserve son personnel essentiel et qu’elle ne pâtit pas d’une pénurie de capacités liée à une rotation élevée des employés. Cette politique est efficace (elle est </t>
    </r>
    <r>
      <rPr>
        <sz val="11"/>
        <rFont val="Arial"/>
        <family val="2"/>
      </rPr>
      <t>liée par exemple à un processus rigoureux d’évaluation des performances</t>
    </r>
    <r>
      <rPr>
        <sz val="11"/>
        <color theme="1"/>
        <rFont val="Arial"/>
        <family val="2"/>
      </rPr>
      <t>).</t>
    </r>
  </si>
  <si>
    <r>
      <rPr>
        <b/>
        <sz val="11"/>
        <color indexed="8"/>
        <rFont val="Arial"/>
        <family val="2"/>
      </rPr>
      <t>3.6</t>
    </r>
    <r>
      <rPr>
        <sz val="11"/>
        <color indexed="8"/>
        <rFont val="Arial"/>
        <family val="2"/>
      </rPr>
      <t xml:space="preserve"> Une évaluation des besoins de formation est-elle conduite régulièrement en vue de déterminer les besoins en renforcement des capacités du personnel de nature à favoriser une planification adéquate des plans de perfectionnement du personnel et une allocation budgétaire adéquate ?</t>
    </r>
  </si>
  <si>
    <r>
      <rPr>
        <b/>
        <sz val="11"/>
        <color indexed="8"/>
        <rFont val="Arial"/>
        <family val="2"/>
      </rPr>
      <t>3.7</t>
    </r>
    <r>
      <rPr>
        <sz val="11"/>
        <color indexed="8"/>
        <rFont val="Arial"/>
        <family val="2"/>
      </rPr>
      <t xml:space="preserve"> Des contrôles suffisants et appropriés ont-ils été mis en place pour s’assurer que les salaires sont préparés avec exactitude sur la base des registres du personnel et que les ajustements/retenues appropriés sont effectués conformément aux politiques et procédures de l’organisation, ainsi qu’à la fiscalité et aux autres lois applicables ?</t>
    </r>
  </si>
  <si>
    <r>
      <rPr>
        <b/>
        <sz val="11"/>
        <color indexed="8"/>
        <rFont val="Arial"/>
        <family val="2"/>
      </rPr>
      <t>3.8</t>
    </r>
    <r>
      <rPr>
        <sz val="11"/>
        <color indexed="8"/>
        <rFont val="Arial"/>
        <family val="2"/>
      </rPr>
      <t xml:space="preserve"> Des politiques et des normes écrites relatives au comportement éthique (notamment des orientations concernant les « conflits d’intérêts », les « opérations entre parties liées » et la dénonciation des abus) sont-elles en place et communiquées à l’ensemble du personnel ? Tous les employés bénéficient-ils d’une formation sur les normes en matière de comportement éthique ?</t>
    </r>
  </si>
  <si>
    <r>
      <rPr>
        <b/>
        <sz val="11"/>
        <color indexed="8"/>
        <rFont val="Arial"/>
        <family val="2"/>
      </rPr>
      <t>4.1</t>
    </r>
    <r>
      <rPr>
        <sz val="11"/>
        <color indexed="8"/>
        <rFont val="Arial"/>
        <family val="2"/>
      </rPr>
      <t xml:space="preserve"> Des directives formelles et approuvées en matière de budgétisation sont-elles en place et appliquées ? </t>
    </r>
  </si>
  <si>
    <r>
      <rPr>
        <b/>
        <sz val="11"/>
        <color indexed="8"/>
        <rFont val="Arial"/>
        <family val="2"/>
      </rPr>
      <t>4.2</t>
    </r>
    <r>
      <rPr>
        <sz val="11"/>
        <color indexed="8"/>
        <rFont val="Arial"/>
        <family val="2"/>
      </rPr>
      <t xml:space="preserve"> Le plan et le budget incluent-ils des cibles physiques et financières et intègrent-ils toutes les activités importantes de manière suffisamment détaillée afin de fournir un outil utile de suivi des performances ?</t>
    </r>
  </si>
  <si>
    <r>
      <rPr>
        <b/>
        <sz val="11"/>
        <color indexed="8"/>
        <rFont val="Arial"/>
        <family val="2"/>
      </rPr>
      <t>4.3</t>
    </r>
    <r>
      <rPr>
        <sz val="11"/>
        <color indexed="8"/>
        <rFont val="Arial"/>
        <family val="2"/>
      </rPr>
      <t xml:space="preserve"> Les activités opérationnelles sont-elles correctement planifiées et coordonnées par l’ensemble des partenaires/fonctions de mise en œuvre, de façon à assurer l’exécution efficace et coordonnée des programmes ?</t>
    </r>
  </si>
  <si>
    <r>
      <rPr>
        <b/>
        <sz val="11"/>
        <color indexed="8"/>
        <rFont val="Arial"/>
        <family val="2"/>
      </rPr>
      <t>4.4</t>
    </r>
    <r>
      <rPr>
        <sz val="11"/>
        <color indexed="8"/>
        <rFont val="Arial"/>
        <family val="2"/>
      </rPr>
      <t xml:space="preserve"> Existe-t-il des procédures et contrôles appropriés en place pour autoriser les ajustements et révisions budgétaires ?</t>
    </r>
  </si>
  <si>
    <r>
      <rPr>
        <b/>
        <sz val="11"/>
        <color indexed="8"/>
        <rFont val="Arial"/>
        <family val="2"/>
      </rPr>
      <t>4.5</t>
    </r>
    <r>
      <rPr>
        <sz val="11"/>
        <color indexed="8"/>
        <rFont val="Arial"/>
        <family val="2"/>
      </rPr>
      <t xml:space="preserve"> Un système ou un mécanisme est-il en place pour suivre et contrôler le budget? </t>
    </r>
  </si>
  <si>
    <r>
      <rPr>
        <b/>
        <sz val="11"/>
        <color indexed="8"/>
        <rFont val="Arial"/>
        <family val="2"/>
      </rPr>
      <t>4.6</t>
    </r>
    <r>
      <rPr>
        <sz val="11"/>
        <color indexed="8"/>
        <rFont val="Arial"/>
        <family val="2"/>
      </rPr>
      <t xml:space="preserve"> Un processus d’examen du budget est-il en place et appliqué ? </t>
    </r>
  </si>
  <si>
    <r>
      <rPr>
        <b/>
        <sz val="11"/>
        <color indexed="8"/>
        <rFont val="Arial"/>
        <family val="2"/>
      </rPr>
      <t>5.1</t>
    </r>
    <r>
      <rPr>
        <sz val="11"/>
        <color indexed="8"/>
        <rFont val="Arial"/>
        <family val="2"/>
      </rPr>
      <t xml:space="preserve"> Le maître d’œuvre dispose-t-il d’un système d’information relatif à la gestion financière (FMIS) ? Ce système est-il suffisamment solide pour garantir à la fois l’efficacité du contrôle de l’utilisation des fonds et des actifs et celle de la reddition de comptes quant à cette utilisation, et pour veiller à la tenue de registres comptables fiables ?</t>
    </r>
  </si>
  <si>
    <r>
      <t xml:space="preserve">L’organisation utilise un système de planification des ressources d’entreprise (ERP) pour la gestion financière qui présente les caractéristiques suivantes :
</t>
    </r>
    <r>
      <rPr>
        <b/>
        <sz val="11"/>
        <color theme="1"/>
        <rFont val="Arial"/>
        <family val="2"/>
      </rPr>
      <t>a) caractéristiques générales :</t>
    </r>
    <r>
      <rPr>
        <sz val="11"/>
        <color theme="1"/>
        <rFont val="Arial"/>
        <family val="2"/>
      </rPr>
      <t xml:space="preserve"> 
● fournit un environnement en ligne permettant la transmission efficace des informations à toutes les parties prenantes ;
● permet une intégration avec les applications tierces afin de fournir une solution à l’échelle de l’entreprise ;
● solide, personnalisable et facile à utiliser ; les écrans de saisie des données sont ergonomiques et peuvent être paramétrés par l’utilisateur.
● permet le traitement des opérations multidevises et l’accès de plusieurs utilisateurs ; et
● incorpore des contrôles de validation permettant de réduire l’erreur humaine.
b</t>
    </r>
    <r>
      <rPr>
        <b/>
        <sz val="11"/>
        <color theme="1"/>
        <rFont val="Arial"/>
        <family val="2"/>
      </rPr>
      <t xml:space="preserve">) grand livre </t>
    </r>
    <r>
      <rPr>
        <sz val="11"/>
        <color theme="1"/>
        <rFont val="Arial"/>
        <family val="2"/>
      </rPr>
      <t>(incluant les livres auxiliaires des comptes créditeurs et des comptes débiteurs)</t>
    </r>
    <r>
      <rPr>
        <b/>
        <sz val="11"/>
        <color theme="1"/>
        <rFont val="Arial"/>
        <family val="2"/>
      </rPr>
      <t> :</t>
    </r>
    <r>
      <rPr>
        <sz val="11"/>
        <color theme="1"/>
        <rFont val="Arial"/>
        <family val="2"/>
      </rPr>
      <t xml:space="preserve">
●</t>
    </r>
    <r>
      <rPr>
        <sz val="10.55"/>
        <color theme="1"/>
        <rFont val="Arial"/>
        <family val="2"/>
      </rPr>
      <t xml:space="preserve"> livres auxiliaires des comptes créditeurs et des comptes débiteurs</t>
    </r>
    <r>
      <rPr>
        <sz val="11"/>
        <color theme="1"/>
        <rFont val="Arial"/>
        <family val="2"/>
      </rPr>
      <t> ;
● ajustements comptables pour les périodes en cours et antérieures ;
● capacité de clôture de fin de mois et réévaluation automatique des soldes d’ouverture (mensuelle ou trimestrielle) ;
● gestion des devises et de la fiscalité ;
● rapprochement automatique des transactions des comptes créditeurs et débiteurs avec le grand livre ;
● intégration avec la gestion de la trésorerie ;
● capacité de communication de l’information (solde chronologique, factures impayées/créances recouvrables, etc.) ;
● gestion des données de référence sur les fournisseurs et les clients (données partagées avec le module Achats) ;</t>
    </r>
    <r>
      <rPr>
        <b/>
        <sz val="11"/>
        <color theme="1"/>
        <rFont val="Arial"/>
        <family val="2"/>
      </rPr>
      <t xml:space="preserve">
</t>
    </r>
    <r>
      <rPr>
        <sz val="11"/>
        <color theme="1"/>
        <rFont val="Arial"/>
        <family val="2"/>
      </rPr>
      <t>● fournit des pistes d’audit et des profils d’accès des utilisateurs exhaustifs pour garantir la sécurité de tous les processus opérationnels.</t>
    </r>
    <r>
      <rPr>
        <b/>
        <sz val="11"/>
        <color theme="1"/>
        <rFont val="Arial"/>
        <family val="2"/>
      </rPr>
      <t xml:space="preserve">
c) gestion de projet :
● </t>
    </r>
    <r>
      <rPr>
        <sz val="11"/>
        <color theme="1"/>
        <rFont val="Arial"/>
        <family val="2"/>
      </rPr>
      <t>permet le traitement des opérations multidevises et l’accès de plusieurs utilisateurs.</t>
    </r>
  </si>
  <si>
    <r>
      <rPr>
        <b/>
        <sz val="11"/>
        <color indexed="8"/>
        <rFont val="Arial"/>
        <family val="2"/>
      </rPr>
      <t>5.2</t>
    </r>
    <r>
      <rPr>
        <sz val="11"/>
        <color indexed="8"/>
        <rFont val="Arial"/>
        <family val="2"/>
      </rPr>
      <t xml:space="preserve"> Des garanties appropriées sont-elles en place afin de veiller à l’accessibilité, la confidentialité, l’intégrité et la disponibilité du système de gestion financière et des données ?</t>
    </r>
  </si>
  <si>
    <r>
      <t xml:space="preserve">Des garanties appropriées (contrôles physiques/du système et des applications) sont en place afin de veiller à l’accessibilité, la confidentialité, l’intégrité et la disponibilité du système de gestion financière et des données :
</t>
    </r>
    <r>
      <rPr>
        <b/>
        <u/>
        <sz val="11"/>
        <color theme="1"/>
        <rFont val="Arial"/>
        <family val="2"/>
      </rPr>
      <t>a) contrôles physiques :</t>
    </r>
    <r>
      <rPr>
        <sz val="11"/>
        <color theme="1"/>
        <rFont val="Arial"/>
        <family val="2"/>
      </rPr>
      <t xml:space="preserve"> utilisation d’appareils à clavier, de lecteurs de carte ou de la technologie biométrique, entre autres, pour contrôler l’accès à des emplacements physiques.
</t>
    </r>
    <r>
      <rPr>
        <b/>
        <u/>
        <sz val="11"/>
        <color theme="1"/>
        <rFont val="Arial"/>
        <family val="2"/>
      </rPr>
      <t>b) contrôle des applications :</t>
    </r>
    <r>
      <rPr>
        <sz val="11"/>
        <color theme="1"/>
        <rFont val="Arial"/>
        <family val="2"/>
      </rPr>
      <t xml:space="preserve"> droit d’accès, mot de passe et identifiant, attributs de fichier, autorisation d’appareil et contrôle du journal d’accès au système, entre autres.</t>
    </r>
  </si>
  <si>
    <r>
      <rPr>
        <b/>
        <sz val="11"/>
        <color indexed="8"/>
        <rFont val="Arial"/>
        <family val="2"/>
      </rPr>
      <t>5.3</t>
    </r>
    <r>
      <rPr>
        <sz val="11"/>
        <color indexed="8"/>
        <rFont val="Arial"/>
        <family val="2"/>
      </rPr>
      <t xml:space="preserve"> Le maître d’œuvre a-t-il mis en place une politique et des procédures officielles concernant la réalisation de sauvegardes régulières (conservées en dehors des locaux) ?</t>
    </r>
  </si>
  <si>
    <r>
      <rPr>
        <b/>
        <sz val="11"/>
        <color indexed="8"/>
        <rFont val="Arial"/>
        <family val="2"/>
      </rPr>
      <t>5.4</t>
    </r>
    <r>
      <rPr>
        <sz val="11"/>
        <color indexed="8"/>
        <rFont val="Arial"/>
        <family val="2"/>
      </rPr>
      <t xml:space="preserve"> Le maître d’œuvre a-t-il mis en place une structure adéquate et s’est-il entouré d’un personnel doté des compétences et de l’expérience nécessaires à la réalisation des activités comptables et financières de l’organisation ? </t>
    </r>
  </si>
  <si>
    <r>
      <t xml:space="preserve">Le maître d’œuvre a mis en place une structure financière adéquate et s’est entouré d’un personnel doté des compétences et de l’expérience nécessaires à la réalisation des activités comptables et financières de l’organisation :
</t>
    </r>
    <r>
      <rPr>
        <b/>
        <u/>
        <sz val="11"/>
        <color theme="1"/>
        <rFont val="Arial"/>
        <family val="2"/>
      </rPr>
      <t>a) structure adéquate :</t>
    </r>
    <r>
      <rPr>
        <sz val="11"/>
        <color theme="1"/>
        <rFont val="Arial"/>
        <family val="2"/>
      </rPr>
      <t xml:space="preserve"> séparation des fonctions et rapports hiérarchiques appropriés.
</t>
    </r>
    <r>
      <rPr>
        <b/>
        <u/>
        <sz val="11"/>
        <color theme="1"/>
        <rFont val="Arial"/>
        <family val="2"/>
      </rPr>
      <t>b) personnel adéquat :</t>
    </r>
    <r>
      <rPr>
        <sz val="11"/>
        <color theme="1"/>
        <rFont val="Arial"/>
        <family val="2"/>
      </rPr>
      <t xml:space="preserve"> personnel financier en effectifs suffisants au regard de la taille de l’organisation, de la complexité des opérations, du volume de transactions financières et du budget disponible, etc.  
</t>
    </r>
    <r>
      <rPr>
        <b/>
        <u/>
        <sz val="11"/>
        <color theme="1"/>
        <rFont val="Arial"/>
        <family val="2"/>
      </rPr>
      <t>c) expérience et compétences appropriées :</t>
    </r>
    <r>
      <rPr>
        <sz val="11"/>
        <color theme="1"/>
        <rFont val="Arial"/>
        <family val="2"/>
      </rPr>
      <t xml:space="preserve"> les personnes occupant les postes concernés possèdent des qualifications et une expérience pertinentes.</t>
    </r>
  </si>
  <si>
    <r>
      <rPr>
        <b/>
        <sz val="11"/>
        <color indexed="8"/>
        <rFont val="Arial"/>
        <family val="2"/>
      </rPr>
      <t>5.5</t>
    </r>
    <r>
      <rPr>
        <sz val="11"/>
        <color indexed="8"/>
        <rFont val="Arial"/>
        <family val="2"/>
      </rPr>
      <t xml:space="preserve"> Des politiques et des procédures normalisées ont-elles été élaborées pour garantir une gestion financière efficace, transparente et solide ? Sont-elles appliquées ?</t>
    </r>
  </si>
  <si>
    <r>
      <t xml:space="preserve">Les politiques et les procédures normalisées dont dispose le maître d’œuvre sont suffisantes et appropriées compte tenu du contexte opérationnel.
</t>
    </r>
    <r>
      <rPr>
        <b/>
        <u/>
        <sz val="11"/>
        <color theme="1"/>
        <rFont val="Arial"/>
        <family val="2"/>
      </rPr>
      <t>a) Suffisantes :</t>
    </r>
    <r>
      <rPr>
        <sz val="11"/>
        <color theme="1"/>
        <rFont val="Arial"/>
        <family val="2"/>
      </rPr>
      <t xml:space="preserve"> elles couvrent les points suivants, entre autres :  
i) méthode, politiques et principes comptables ;
ii) structure, rôles et responsabilités des fonctions financières ;
iii) processus et flux de travail (y compris l’utilisation d’un FMIS) relatifs à la planification, à la budgétisation, aux quittances, aux paiements, à la comptabilité/à l’enregistrement et à la communication de l’information financière ;
iv) contrôles internes, notamment le régime de délégation/l’organigramme hiérarchique et la séparation des fonctions ;
v) plan comptable ;
vi) gestion des salaires ;
vii) gestion de la petite caisse et des comptes bancaires (notamment signataires autorisés) ; et
viii) gestion financière des bureaux extérieurs (le cas échéant).</t>
    </r>
    <r>
      <rPr>
        <b/>
        <u/>
        <sz val="11"/>
        <color theme="1"/>
        <rFont val="Arial"/>
        <family val="2"/>
      </rPr>
      <t xml:space="preserve">
b) Appropriées :</t>
    </r>
    <r>
      <rPr>
        <sz val="11"/>
        <color theme="1"/>
        <rFont val="Arial"/>
        <family val="2"/>
      </rPr>
      <t xml:space="preserve"> les politiques et les procédures définies pour les domaines susmentionnés s’appuient sur les lois et la réglementation applicables et sur les normes internationales, notamment les bonnes pratiques. Par ailleurs, les politiques et les procédures, ainsi que les éventuels amendements et changements, sont dûment approuvés par l’autorité compétente. </t>
    </r>
  </si>
  <si>
    <r>
      <rPr>
        <b/>
        <sz val="11"/>
        <color indexed="8"/>
        <rFont val="Arial"/>
        <family val="2"/>
      </rPr>
      <t>5.6</t>
    </r>
    <r>
      <rPr>
        <sz val="11"/>
        <color indexed="8"/>
        <rFont val="Arial"/>
        <family val="2"/>
      </rPr>
      <t xml:space="preserve"> Le maître d’œuvre dispose-t-il d’un plan comptable officiel, dûment approuvé par l’autorité compétente et reflétant précisément les catégories de revenu, les dépenses, les actifs et les passifs ? Par ailleurs, le plan comptable est-il suffisamment souple pour s’adapter à l’émergence de nouveaux besoins requis par la création de nouveaux codes (le cas échéant) ?</t>
    </r>
  </si>
  <si>
    <r>
      <rPr>
        <b/>
        <sz val="11"/>
        <color indexed="8"/>
        <rFont val="Arial"/>
        <family val="2"/>
      </rPr>
      <t>5.7</t>
    </r>
    <r>
      <rPr>
        <sz val="11"/>
        <color indexed="8"/>
        <rFont val="Arial"/>
        <family val="2"/>
      </rPr>
      <t xml:space="preserve"> Des contrôles adéquats sont-ils en place, de sorte à garantir que les paiements sont raisonnables, déductibles des allocations budgétaires et qu’ils se fondent sur des justificatifs adéquats suffisants ?</t>
    </r>
  </si>
  <si>
    <r>
      <rPr>
        <b/>
        <sz val="11"/>
        <color indexed="8"/>
        <rFont val="Arial"/>
        <family val="2"/>
      </rPr>
      <t>5.8</t>
    </r>
    <r>
      <rPr>
        <sz val="11"/>
        <color indexed="8"/>
        <rFont val="Arial"/>
        <family val="2"/>
      </rPr>
      <t xml:space="preserve"> Des contrôles appropriés concernant la gestion des salaires sont-ils en place  ?</t>
    </r>
  </si>
  <si>
    <r>
      <rPr>
        <b/>
        <sz val="11"/>
        <color indexed="8"/>
        <rFont val="Arial"/>
        <family val="2"/>
      </rPr>
      <t>5.9</t>
    </r>
    <r>
      <rPr>
        <sz val="11"/>
        <color indexed="8"/>
        <rFont val="Arial"/>
        <family val="2"/>
      </rPr>
      <t xml:space="preserve"> Les transactions financières sont-elles enregistrées en temps voulu dans le système comptable à partir des documents source ?</t>
    </r>
  </si>
  <si>
    <r>
      <rPr>
        <b/>
        <sz val="11"/>
        <color indexed="8"/>
        <rFont val="Arial"/>
        <family val="2"/>
      </rPr>
      <t>5.10</t>
    </r>
    <r>
      <rPr>
        <sz val="11"/>
        <color indexed="8"/>
        <rFont val="Arial"/>
        <family val="2"/>
      </rPr>
      <t xml:space="preserve"> Le maître d’œuvre dispose-t-il de politiques et de procédures complètes relatives à la conservation des documents et des registres, lesquelles s’appuient sur les lois et la réglementation applicables ?</t>
    </r>
  </si>
  <si>
    <r>
      <rPr>
        <b/>
        <sz val="11"/>
        <color indexed="8"/>
        <rFont val="Arial"/>
        <family val="2"/>
      </rPr>
      <t>6.1</t>
    </r>
    <r>
      <rPr>
        <sz val="11"/>
        <color indexed="8"/>
        <rFont val="Arial"/>
        <family val="2"/>
      </rPr>
      <t xml:space="preserve"> Le maître d’œuvre a-t-il mis en place une structure adéquate et s’est-il entouré d’un personnel doté des compétences et de l’expérience nécessaires à la réalisation des activités de gestion des achats ?</t>
    </r>
  </si>
  <si>
    <r>
      <t xml:space="preserve">Le maître d’œuvre a mis en place une structure adéquate et s’est entouré d’un personnel doté des compétences et de l’expérience nécessaires à la réalisation des activités de gestion des achats : 
</t>
    </r>
    <r>
      <rPr>
        <b/>
        <u/>
        <sz val="11"/>
        <color theme="1"/>
        <rFont val="Arial"/>
        <family val="2"/>
      </rPr>
      <t>a) structure adéquate :</t>
    </r>
    <r>
      <rPr>
        <sz val="11"/>
        <color theme="1"/>
        <rFont val="Arial"/>
        <family val="2"/>
      </rPr>
      <t xml:space="preserve"> séparation des fonctions et rapports hiérarchiques appropriés.
</t>
    </r>
    <r>
      <rPr>
        <b/>
        <u/>
        <sz val="11"/>
        <color theme="1"/>
        <rFont val="Arial"/>
        <family val="2"/>
      </rPr>
      <t>b) personnel adéquat :</t>
    </r>
    <r>
      <rPr>
        <sz val="11"/>
        <color theme="1"/>
        <rFont val="Arial"/>
        <family val="2"/>
      </rPr>
      <t xml:space="preserve"> personnel financier en effectifs suffisants au regard de la taille de l’organisation, de la complexité des opérations et du volume de transactions, etc. 
</t>
    </r>
    <r>
      <rPr>
        <b/>
        <u/>
        <sz val="11"/>
        <color theme="1"/>
        <rFont val="Arial"/>
        <family val="2"/>
      </rPr>
      <t>c) expérience et compétences appropriées :</t>
    </r>
    <r>
      <rPr>
        <sz val="11"/>
        <color theme="1"/>
        <rFont val="Arial"/>
        <family val="2"/>
      </rPr>
      <t xml:space="preserve"> les personnes occupant les postes concernés possèdent des qualifications et une expérience pertinentes.</t>
    </r>
  </si>
  <si>
    <r>
      <rPr>
        <b/>
        <sz val="11"/>
        <color indexed="8"/>
        <rFont val="Arial"/>
        <family val="2"/>
      </rPr>
      <t>6.2</t>
    </r>
    <r>
      <rPr>
        <sz val="11"/>
        <color indexed="8"/>
        <rFont val="Arial"/>
        <family val="2"/>
      </rPr>
      <t xml:space="preserve"> Le système d’information relatif à la gestion financière permet-il la gestion des achats ?</t>
    </r>
  </si>
  <si>
    <r>
      <rPr>
        <b/>
        <sz val="11"/>
        <color indexed="8"/>
        <rFont val="Arial"/>
        <family val="2"/>
      </rPr>
      <t>6.3</t>
    </r>
    <r>
      <rPr>
        <sz val="11"/>
        <color indexed="8"/>
        <rFont val="Arial"/>
        <family val="2"/>
      </rPr>
      <t xml:space="preserve"> Des politiques et des procédures complètes en matière d’approvisionnement sont-elles en place afin de fournir des directives concernant l’achat de biens, de travaux et de services ?</t>
    </r>
  </si>
  <si>
    <r>
      <t xml:space="preserve">Le maître d’œuvre dispose de politiques et de procédures d’approvisionnement complètes fournissant des directives relatives à l’achat de biens, de travaux et de services. Ces politiques et procédures sont suffisantes et propres, compte tenu du contexte opérationnel, à garantir un processus d’approvisionnement ouvert et transparent.
</t>
    </r>
    <r>
      <rPr>
        <b/>
        <u/>
        <sz val="11"/>
        <color theme="1"/>
        <rFont val="Arial"/>
        <family val="2"/>
      </rPr>
      <t>a) Suffisantes :</t>
    </r>
    <r>
      <rPr>
        <sz val="11"/>
        <color theme="1"/>
        <rFont val="Arial"/>
        <family val="2"/>
      </rPr>
      <t xml:space="preserve"> les politiques et les procédures d’approvisionnement doivent inclure les éléments suivants, entre autres : 
i) structure, rôles et responsabilités des fonctions d’approvisionnement ;
ii) différentes méthodes d’approvisionnement prenant en compte la valeur estimée, les sources potentielles, la nature des biens, des travaux et des services requis et le contexte de l’achat (p. ex. besoin urgent, etc.) ;
iii) processus et flux de travail (y compris l’utilisation d’un système d’information le cas échéant) relatifs à chaque méthode d’approvisionnement, notamment les différents formulaires ou documents utilisés ;
iv) documents d’appel d’offres et contrats normalisés (différents types) afin de garantir que les conditions générales des contrats sont élaborées de manière à maximiser les intérêts de l’entité et à garantir une utilisation appropriée des fonds ;
v) orientations relatives à la mise en place et au fonctionnement du comité de l’approvisionnement ; 
vi) règlements anti-corruption efficaces afin de garantir une responsabilité adéquate et un contrôle des transactions liées aux achats ; 
vii) mécanisme de résolution des différends adéquat ;
viii) procédures de gestion des contrats et déclaration de conflits d’intérêts ou accord de confidentialité.</t>
    </r>
    <r>
      <rPr>
        <b/>
        <u/>
        <sz val="11"/>
        <color theme="1"/>
        <rFont val="Arial"/>
        <family val="2"/>
      </rPr>
      <t xml:space="preserve">
b) Appropriées :</t>
    </r>
    <r>
      <rPr>
        <sz val="11"/>
        <color theme="1"/>
        <rFont val="Arial"/>
        <family val="2"/>
      </rPr>
      <t xml:space="preserve"> les politiques et les procédures complètes en matière d’approvisionnement s’appuient sur les lois et la réglementation applicables et sur les normes internationales, notamment les bonnes pratiques. Par ailleurs, les politiques et les procédures, ainsi que les éventuels amendements et changements, sont dûment approuvés par l’autorité compétente. </t>
    </r>
  </si>
  <si>
    <r>
      <rPr>
        <b/>
        <sz val="11"/>
        <color indexed="8"/>
        <rFont val="Arial"/>
        <family val="2"/>
      </rPr>
      <t>6.4</t>
    </r>
    <r>
      <rPr>
        <sz val="11"/>
        <color indexed="8"/>
        <rFont val="Arial"/>
        <family val="2"/>
      </rPr>
      <t xml:space="preserve"> Des contrôles adéquats, notamment par le biais de systèmes d’audit interne et d’un comité indépendant de surveillance de l’approvisionnement, sont-ils en place pour garantir que les achats sont effectués conformément aux politiques et procédures en la matière ? </t>
    </r>
  </si>
  <si>
    <r>
      <t xml:space="preserve">Des contrôles adéquats sont en place pour garantir que les achats sont effectués conformément aux politiques et aux procédures pertinentes et que les ressources financières sont utilisées de manière efficace afin d’obtenir un rapport coût/efficacité avantageux. Ces contrôles incluent, entre autres :
</t>
    </r>
    <r>
      <rPr>
        <b/>
        <sz val="11"/>
        <color theme="1"/>
        <rFont val="Arial"/>
        <family val="2"/>
      </rPr>
      <t>a)</t>
    </r>
    <r>
      <rPr>
        <sz val="11"/>
        <color theme="1"/>
        <rFont val="Arial"/>
        <family val="2"/>
      </rPr>
      <t xml:space="preserve"> la mise en place d’un comité de l’approvisionnement officiel, composé de manière adéquate de représentants des fonctions pertinentes (notamment achats et finances) ainsi que des départements/unités habilités à signer les demandes d’achat, et chargé de la supervision du processus d’achats et de l’évaluation des offres. Il convient que les membres du comité soient nommés par l’autorité compétente, et que leur mandat soit limité dans le temps en fonction des activités. 
</t>
    </r>
    <r>
      <rPr>
        <b/>
        <sz val="11"/>
        <color theme="1"/>
        <rFont val="Arial"/>
        <family val="2"/>
      </rPr>
      <t>b)</t>
    </r>
    <r>
      <rPr>
        <sz val="11"/>
        <color theme="1"/>
        <rFont val="Arial"/>
        <family val="2"/>
      </rPr>
      <t xml:space="preserve"> la couverture suffisante, par la fonction d’audit interne, des activités relatives aux achats ;
</t>
    </r>
    <r>
      <rPr>
        <b/>
        <sz val="11"/>
        <color theme="1"/>
        <rFont val="Arial"/>
        <family val="2"/>
      </rPr>
      <t>c)</t>
    </r>
    <r>
      <rPr>
        <sz val="11"/>
        <color theme="1"/>
        <rFont val="Arial"/>
        <family val="2"/>
      </rPr>
      <t xml:space="preserve"> la mise en place d’un comité indépendant de surveillance de l’approvisionnement afin d’examiner les achats dont le montant dépasse un seuil donné.</t>
    </r>
  </si>
  <si>
    <r>
      <rPr>
        <b/>
        <sz val="11"/>
        <color indexed="8"/>
        <rFont val="Arial"/>
        <family val="2"/>
      </rPr>
      <t>6.5</t>
    </r>
    <r>
      <rPr>
        <sz val="11"/>
        <color indexed="8"/>
        <rFont val="Arial"/>
        <family val="2"/>
      </rPr>
      <t xml:space="preserve"> Un mécanisme a-t-il été établi pour fournir des directives détaillées concernant la gestion des contrats et pour détecter rapidement toute incohérence susceptible de causer une perte de ressources ?</t>
    </r>
  </si>
  <si>
    <r>
      <rPr>
        <b/>
        <sz val="11"/>
        <color indexed="8"/>
        <rFont val="Arial"/>
        <family val="2"/>
      </rPr>
      <t>7.1</t>
    </r>
    <r>
      <rPr>
        <sz val="11"/>
        <color indexed="8"/>
        <rFont val="Arial"/>
        <family val="2"/>
      </rPr>
      <t xml:space="preserve"> Le maître d’œuvre a-t-il mis en place une structure adéquate et s’est-il entouré d’un personnel doté des compétences et de l’expérience nécessaires à la réalisation des activités de gestion de la trésorerie ?</t>
    </r>
  </si>
  <si>
    <r>
      <t xml:space="preserve">Le maître d’œuvre a mis en place une structure adéquate et s’est entouré d’un personnel doté des compétences et de l’expérience nécessaires à la réalisation des activités de gestion de la trésorerie : 
</t>
    </r>
    <r>
      <rPr>
        <b/>
        <u/>
        <sz val="11"/>
        <color theme="1"/>
        <rFont val="Arial"/>
        <family val="2"/>
      </rPr>
      <t>a) structure adéquate :</t>
    </r>
    <r>
      <rPr>
        <sz val="11"/>
        <color theme="1"/>
        <rFont val="Arial"/>
        <family val="2"/>
      </rPr>
      <t xml:space="preserve"> séparation des fonctions et rapports hiérarchiques appropriés.
</t>
    </r>
    <r>
      <rPr>
        <b/>
        <u/>
        <sz val="11"/>
        <color theme="1"/>
        <rFont val="Arial"/>
        <family val="2"/>
      </rPr>
      <t>b) personnel adéquat :</t>
    </r>
    <r>
      <rPr>
        <sz val="11"/>
        <color theme="1"/>
        <rFont val="Arial"/>
        <family val="2"/>
      </rPr>
      <t xml:space="preserve"> personnel financier en effectifs suffisants au regard de la taille de l’organisation, de la complexité des opérations et du volume de transactions, etc. 
</t>
    </r>
    <r>
      <rPr>
        <b/>
        <u/>
        <sz val="11"/>
        <color theme="1"/>
        <rFont val="Arial"/>
        <family val="2"/>
      </rPr>
      <t>c) expérience et compétences appropriées :</t>
    </r>
    <r>
      <rPr>
        <sz val="11"/>
        <color theme="1"/>
        <rFont val="Arial"/>
        <family val="2"/>
      </rPr>
      <t xml:space="preserve"> les personnes occupant les postes concernés possèdent des qualifications et une expérience pertinentes.</t>
    </r>
  </si>
  <si>
    <r>
      <rPr>
        <b/>
        <sz val="11"/>
        <color indexed="8"/>
        <rFont val="Arial"/>
        <family val="2"/>
      </rPr>
      <t>7.2</t>
    </r>
    <r>
      <rPr>
        <sz val="11"/>
        <color indexed="8"/>
        <rFont val="Arial"/>
        <family val="2"/>
      </rPr>
      <t xml:space="preserve"> Un système adéquat (système d’information relatif à la gestion financière-module Gestion de la trésorerie) est-il en place pour gérer de manière efficace les activités de l’organisation en matière de trésorerie ?</t>
    </r>
  </si>
  <si>
    <r>
      <rPr>
        <b/>
        <sz val="11"/>
        <color indexed="8"/>
        <rFont val="Arial"/>
        <family val="2"/>
      </rPr>
      <t>7.3</t>
    </r>
    <r>
      <rPr>
        <sz val="11"/>
        <color indexed="8"/>
        <rFont val="Arial"/>
        <family val="2"/>
      </rPr>
      <t xml:space="preserve"> Des politiques et des procédures complètes, s’appuyant sur les lois et la réglementation applicables et sur les exigences des donateurs, sont-elles en place pour fournir des directives en matière de gestion de la trésorerie ?</t>
    </r>
  </si>
  <si>
    <r>
      <t xml:space="preserve">Le maître d’œuvre dispose de politiques et de procédures complètes afin de fournir des directives en matière de gestion de la trésorerie. Celles-ci sont suffisantes et propres, compte tenu du contexte opérationnel, à garantir une gestion efficace de la trésorerie. 
</t>
    </r>
    <r>
      <rPr>
        <b/>
        <u/>
        <sz val="11"/>
        <color theme="1"/>
        <rFont val="Arial"/>
        <family val="2"/>
      </rPr>
      <t>a) Suffisantes :</t>
    </r>
    <r>
      <rPr>
        <sz val="11"/>
        <color theme="1"/>
        <rFont val="Arial"/>
        <family val="2"/>
      </rPr>
      <t xml:space="preserve"> les politiques et les procédures doivent couvrir les points suivants, entre autres : 
i) structure, rôles et responsabilités du personnel chargé de la gestion de la trésorerie ; 
ii) gestion des comptes bancaires, notamment ouverture, gestion et clôture ; et
iii) gestion de la petite caisse, incluant la mise en place, la gestion des fonds et la clôture, etc.</t>
    </r>
    <r>
      <rPr>
        <b/>
        <u/>
        <sz val="11"/>
        <color theme="1"/>
        <rFont val="Arial"/>
        <family val="2"/>
      </rPr>
      <t xml:space="preserve">
b) Appropriées :</t>
    </r>
    <r>
      <rPr>
        <sz val="11"/>
        <color theme="1"/>
        <rFont val="Arial"/>
        <family val="2"/>
      </rPr>
      <t xml:space="preserve"> les politiques et les procédures complètes relatives à la gestion de la trésorerie s’appuient sur les lois et la réglementation applicables, les bonnes pratiques et les exigences des donateurs. Par ailleurs, les politiques et les procédures, ainsi que les éventuels amendements et changements, sont dûment approuvés par l’autorité compétente. </t>
    </r>
  </si>
  <si>
    <r>
      <rPr>
        <b/>
        <sz val="11"/>
        <color indexed="8"/>
        <rFont val="Arial"/>
        <family val="2"/>
      </rPr>
      <t>7.4</t>
    </r>
    <r>
      <rPr>
        <sz val="11"/>
        <color indexed="8"/>
        <rFont val="Arial"/>
        <family val="2"/>
      </rPr>
      <t xml:space="preserve"> Les dispositions relatives à la circulation des capitaux permettent-elles aux projets financés par les donateurs de garantir la transparence et une utilisation efficace du budget ?</t>
    </r>
  </si>
  <si>
    <r>
      <t xml:space="preserve">Les dispositions relatives à la circulation des capitaux permettent de garantir une utilisation transparence et efficace du budget. Elles comprennent les éléments suivants, entre autres :
</t>
    </r>
    <r>
      <rPr>
        <b/>
        <sz val="11"/>
        <color theme="1"/>
        <rFont val="Arial"/>
        <family val="2"/>
      </rPr>
      <t>a)</t>
    </r>
    <r>
      <rPr>
        <sz val="11"/>
        <color theme="1"/>
        <rFont val="Arial"/>
        <family val="2"/>
      </rPr>
      <t xml:space="preserve"> mise en place de procédures et d’un processus officiels relatifs à la circulation des capitaux depuis le donateur (le Fonds mondial) vers le maître d’œuvre, puis vers les sous-bureaux ou les sous-récipiendaires, et enfin vers les fournisseurs ou les sous-traitants, accompagnés de calendriers prévisionnels ;
</t>
    </r>
    <r>
      <rPr>
        <b/>
        <sz val="11"/>
        <color theme="1"/>
        <rFont val="Arial"/>
        <family val="2"/>
      </rPr>
      <t>b)</t>
    </r>
    <r>
      <rPr>
        <sz val="11"/>
        <color theme="1"/>
        <rFont val="Arial"/>
        <family val="2"/>
      </rPr>
      <t xml:space="preserve"> utilisation d’un compte bancaire différent pour chaque subvention au niveau du maître d’œuvre et du sous-bureau ou du sous-récipiendaire ;
</t>
    </r>
    <r>
      <rPr>
        <b/>
        <sz val="11"/>
        <color theme="1"/>
        <rFont val="Arial"/>
        <family val="2"/>
      </rPr>
      <t>c)</t>
    </r>
    <r>
      <rPr>
        <sz val="11"/>
        <color theme="1"/>
        <rFont val="Arial"/>
        <family val="2"/>
      </rPr>
      <t xml:space="preserve"> circulation des fonds depuis le maître d’œuvre vers les sous-bureaux ou les sous-récipiendaires et vers les fournisseurs ou les sous-traitants ne prend pas plus de deux semaines (10 jours ouvrables) ;
</t>
    </r>
    <r>
      <rPr>
        <b/>
        <sz val="11"/>
        <color theme="1"/>
        <rFont val="Arial"/>
        <family val="2"/>
      </rPr>
      <t>d)</t>
    </r>
    <r>
      <rPr>
        <sz val="11"/>
        <color theme="1"/>
        <rFont val="Arial"/>
        <family val="2"/>
      </rPr>
      <t xml:space="preserve"> utilisation d’un moyen efficace pour le transfert des fonds vers le sous-bureau ou le sous-récipiendaire et vers les fournisseurs ou les sous-traitants (transfert bancaire formel ou paiement mobile, etc.) ; et
</t>
    </r>
    <r>
      <rPr>
        <b/>
        <sz val="11"/>
        <color theme="1"/>
        <rFont val="Arial"/>
        <family val="2"/>
      </rPr>
      <t>e)</t>
    </r>
    <r>
      <rPr>
        <sz val="11"/>
        <color theme="1"/>
        <rFont val="Arial"/>
        <family val="2"/>
      </rPr>
      <t xml:space="preserve"> mise en place d’un mécanisme pour veiller à ce que les fonds décaissés parviennent au bénéficiaire prévu.</t>
    </r>
  </si>
  <si>
    <r>
      <rPr>
        <b/>
        <sz val="11"/>
        <color indexed="8"/>
        <rFont val="Arial"/>
        <family val="2"/>
      </rPr>
      <t>7.5</t>
    </r>
    <r>
      <rPr>
        <sz val="11"/>
        <color indexed="8"/>
        <rFont val="Arial"/>
        <family val="2"/>
      </rPr>
      <t xml:space="preserve"> Des rapprochements bancaires et de trésorerie sont-ils régulièrement effectués et approuvés par le personnel compétent ?</t>
    </r>
  </si>
  <si>
    <r>
      <rPr>
        <b/>
        <sz val="11"/>
        <color indexed="8"/>
        <rFont val="Arial"/>
        <family val="2"/>
      </rPr>
      <t>7.6</t>
    </r>
    <r>
      <rPr>
        <sz val="11"/>
        <color indexed="8"/>
        <rFont val="Arial"/>
        <family val="2"/>
      </rPr>
      <t xml:space="preserve"> Des contrôles adéquats concernant la gestion des comptes bancaires sont-ils en place afin d’atténuer les risques d’erreurs et de fraude ?</t>
    </r>
  </si>
  <si>
    <r>
      <t xml:space="preserve">Les contrôles en place concernant la gestion des comptes bancaires sont propres à atténuer les risques d’erreurs et de fraude. Ils comprennent notamment :
</t>
    </r>
    <r>
      <rPr>
        <b/>
        <sz val="11"/>
        <color theme="1"/>
        <rFont val="Arial"/>
        <family val="2"/>
      </rPr>
      <t>a)</t>
    </r>
    <r>
      <rPr>
        <sz val="11"/>
        <color theme="1"/>
        <rFont val="Arial"/>
        <family val="2"/>
      </rPr>
      <t xml:space="preserve"> l’utilisation de critères d’identification et de sélection des banques, notamment la stabilité financière, la couverture, le coût des services, l’accessibilité des liquidités et la crédibilité de l’établissement, etc ;
</t>
    </r>
    <r>
      <rPr>
        <b/>
        <sz val="11"/>
        <color theme="1"/>
        <rFont val="Arial"/>
        <family val="2"/>
      </rPr>
      <t>b)</t>
    </r>
    <r>
      <rPr>
        <sz val="11"/>
        <color theme="1"/>
        <rFont val="Arial"/>
        <family val="2"/>
      </rPr>
      <t xml:space="preserve"> la nécessité d’au moins deux signataires pour les opérations bancaires qui doivent être nommés par l’autorité compétente (et rapidement exclus à la fin de leur mandat ou dès que leur autorisation de signature leur est retirée ; tout changement de signataire devant par ailleurs être notifié aux parties prenantes concernées) ;
</t>
    </r>
    <r>
      <rPr>
        <b/>
        <sz val="11"/>
        <color theme="1"/>
        <rFont val="Arial"/>
        <family val="2"/>
      </rPr>
      <t>c)</t>
    </r>
    <r>
      <rPr>
        <sz val="11"/>
        <color theme="1"/>
        <rFont val="Arial"/>
        <family val="2"/>
      </rPr>
      <t xml:space="preserve"> la nécessité d’une autorisation officielle pour l’ouverture et la clôture des comptes bancaires ;
</t>
    </r>
    <r>
      <rPr>
        <b/>
        <sz val="11"/>
        <color theme="1"/>
        <rFont val="Arial"/>
        <family val="2"/>
      </rPr>
      <t>d)</t>
    </r>
    <r>
      <rPr>
        <sz val="11"/>
        <color theme="1"/>
        <rFont val="Arial"/>
        <family val="2"/>
      </rPr>
      <t xml:space="preserve"> </t>
    </r>
    <r>
      <rPr>
        <b/>
        <sz val="11"/>
        <color theme="1"/>
        <rFont val="Arial"/>
        <family val="2"/>
      </rPr>
      <t>le paiement par chèque</t>
    </r>
    <r>
      <rPr>
        <sz val="11"/>
        <color theme="1"/>
        <rFont val="Arial"/>
        <family val="2"/>
      </rPr>
      <t>,à n’utiliser que si les opérations bancaires électroniques ne sont pas disponibles, en appliquant les mesures de contrôle suivantes :
→ le chéquier doit être conservé dans le coffre-fort ; le responsable des chéquiers (qui ne doit pas être un des signataires) doit effectuer une vérification minutieuse pour s’assurer que les informations consignées dans le chéquier sont complètes ;
→ tous les chèques doivent être pré-numérotés ; il convient de ne pas utiliser plus d’un chéquier à la fois par compte bancaire ;
→ le suivi des chéquiers, entre autres, doit être assuré via un registre des documents comptables ;
→ tous les chèques doivent être signés par deux signataires au moins ; aucun chèque non barré ni aucun chèque au porteur ne doivent être émis ;
→ les chèques doivent être envoyés par la poste, si la fiabilité des services postaux le permet, ou remis par le responsable au bénéficiaire qui en accuse réception ; et
→ les chèques annulés/mis en opposition doivent porter l’inscription annulés/mis en opposition, et être conservés à des fins d’audit.</t>
    </r>
    <r>
      <rPr>
        <b/>
        <sz val="11"/>
        <color theme="1"/>
        <rFont val="Arial"/>
        <family val="2"/>
      </rPr>
      <t xml:space="preserve">
e) les virements bancaires : </t>
    </r>
    <r>
      <rPr>
        <sz val="11"/>
        <color theme="1"/>
        <rFont val="Arial"/>
        <family val="2"/>
      </rPr>
      <t xml:space="preserve"> les contrôles suivants doivent être en place pour les paiements par virement bancaire :
→ un formulaire pré-imprimé et pré-numéroté doit être utilisé ;
→ un régime de délégation doit être établi pour les virements bancaires ; et
→ le formulaire de virement doit être conservé dans un coffre-fort.</t>
    </r>
  </si>
  <si>
    <r>
      <rPr>
        <b/>
        <sz val="11"/>
        <color indexed="8"/>
        <rFont val="Arial"/>
        <family val="2"/>
      </rPr>
      <t>7.7</t>
    </r>
    <r>
      <rPr>
        <sz val="11"/>
        <color indexed="8"/>
        <rFont val="Arial"/>
        <family val="2"/>
      </rPr>
      <t xml:space="preserve"> Des contrôles internes concernant la gestion de la petite caisse sont-ils en place pour atténuer les risques de détournement ?</t>
    </r>
  </si>
  <si>
    <r>
      <t xml:space="preserve">Les contrôles mis en place concernant la gestion de la petite caisse sont propres à atténuer les risques de détournement :
</t>
    </r>
    <r>
      <rPr>
        <b/>
        <sz val="11"/>
        <color theme="1"/>
        <rFont val="Arial"/>
        <family val="2"/>
      </rPr>
      <t>a)</t>
    </r>
    <r>
      <rPr>
        <sz val="11"/>
        <color theme="1"/>
        <rFont val="Arial"/>
        <family val="2"/>
      </rPr>
      <t xml:space="preserve"> une petite caisse ne doit être mise en place qu’après approbation de l’autorité compétente et définition d’un montant maximal autorisé et d’un seuil maximal pour les paiements ;
</t>
    </r>
    <r>
      <rPr>
        <b/>
        <sz val="11"/>
        <color theme="1"/>
        <rFont val="Arial"/>
        <family val="2"/>
      </rPr>
      <t>b)</t>
    </r>
    <r>
      <rPr>
        <sz val="11"/>
        <color theme="1"/>
        <rFont val="Arial"/>
        <family val="2"/>
      </rPr>
      <t xml:space="preserve"> la petite caisse doit être conservée dans un coffre-fort (à double verrouillage) dans une pièce séparée fermant à clé ;
</t>
    </r>
    <r>
      <rPr>
        <b/>
        <sz val="11"/>
        <color theme="1"/>
        <rFont val="Arial"/>
        <family val="2"/>
      </rPr>
      <t>c)</t>
    </r>
    <r>
      <rPr>
        <sz val="11"/>
        <color theme="1"/>
        <rFont val="Arial"/>
        <family val="2"/>
      </rPr>
      <t xml:space="preserve"> le responsable de la petite caisse doit tenir à jour un journal de caisse et y enregistrer toutes les transactions au moment où elles sont réalisées ;
</t>
    </r>
    <r>
      <rPr>
        <b/>
        <sz val="11"/>
        <color theme="1"/>
        <rFont val="Arial"/>
        <family val="2"/>
      </rPr>
      <t>d)</t>
    </r>
    <r>
      <rPr>
        <sz val="11"/>
        <color theme="1"/>
        <rFont val="Arial"/>
        <family val="2"/>
      </rPr>
      <t xml:space="preserve"> le caissier doit préparer une demande de reconstitution de petite caisse quand le solde devient inférieur à un seuil prédéterminé. La demande doit être assortie d’un rapprochement de caisse à jour et soumise à l’autorité compétente pour approbation, conformément au régime de délégation ; et
</t>
    </r>
    <r>
      <rPr>
        <b/>
        <sz val="11"/>
        <color theme="1"/>
        <rFont val="Arial"/>
        <family val="2"/>
      </rPr>
      <t>e)</t>
    </r>
    <r>
      <rPr>
        <sz val="11"/>
        <color theme="1"/>
        <rFont val="Arial"/>
        <family val="2"/>
      </rPr>
      <t xml:space="preserve"> les espèces doivent être récupérées par le personnel adéquat selon les procédures habituelles, placées dans le coffre-fort et l’opération doit être enregistrée sur la demande de reconstitution de petite caisse ; et
</t>
    </r>
    <r>
      <rPr>
        <b/>
        <sz val="11"/>
        <color theme="1"/>
        <rFont val="Arial"/>
        <family val="2"/>
      </rPr>
      <t>f)</t>
    </r>
    <r>
      <rPr>
        <sz val="11"/>
        <color theme="1"/>
        <rFont val="Arial"/>
        <family val="2"/>
      </rPr>
      <t xml:space="preserve"> toutes les procédures standard de paiement (lancement, autorisation, approbation, paiement et enregistrement basés sur le régime de délégation) doivent être appliquées pour les paiements effectués avec la petite caisse.</t>
    </r>
  </si>
  <si>
    <r>
      <rPr>
        <b/>
        <sz val="11"/>
        <color indexed="8"/>
        <rFont val="Arial"/>
        <family val="2"/>
      </rPr>
      <t>7.8</t>
    </r>
    <r>
      <rPr>
        <sz val="11"/>
        <color indexed="8"/>
        <rFont val="Arial"/>
        <family val="2"/>
      </rPr>
      <t xml:space="preserve"> Une politique et des procédures officielles sont-elles en place pour gérer les risques de change ?</t>
    </r>
  </si>
  <si>
    <r>
      <t xml:space="preserve">Une politique et des procédures adéquates et appropriées sont en place pour gérer les risques de change.
</t>
    </r>
    <r>
      <rPr>
        <b/>
        <u/>
        <sz val="11"/>
        <color theme="1"/>
        <rFont val="Arial"/>
        <family val="2"/>
      </rPr>
      <t>a) Adéquates :</t>
    </r>
    <r>
      <rPr>
        <sz val="11"/>
        <color theme="1"/>
        <rFont val="Arial"/>
        <family val="2"/>
      </rPr>
      <t xml:space="preserve"> la politique et les procédures doivent couvrir :
i) les définitions clés (cours au comptant, taux de change moyen, conversion monétaire, conversion de devises, etc.) ;
ii) les principaux risques de change auxquels l’organisation fait face et les mesures d’atténuation correspondantes ;
iii) une description claire des sources utilisées pour les taux de change (banque centrale/nationale du pays ou autres sources officielles) ;
iv) les procédures d’application des taux de change. Les dépenses réelles engagées dans une devise autre que celle de la subvention doivent idéalement être converties dans cette dernière en utilisant le cours au comptant applicable le jour de chaque transaction. S’il n’est pas envisageable d’utiliser les taux journaliers, il convient d’utiliser le taux de change moyen (mensuel ou trimestriel) pour la période de communication de l’information ; et
v) communication des informations relatives aux gains/pertes de change.
</t>
    </r>
    <r>
      <rPr>
        <b/>
        <u/>
        <sz val="11"/>
        <color theme="1"/>
        <rFont val="Arial"/>
        <family val="2"/>
      </rPr>
      <t>b) Appropriées :</t>
    </r>
    <r>
      <rPr>
        <sz val="11"/>
        <color theme="1"/>
        <rFont val="Arial"/>
        <family val="2"/>
      </rPr>
      <t xml:space="preserve"> les politiques et les procédures relatives à la gestion des risques de change s’appuient sur les lois et la réglementation applicables, les bonnes pratiques et les exigences des donateurs. Par ailleurs, les politiques et les procédures, ainsi que les éventuels amendements et changements, sont dûment approuvés par l’autorité compétente. </t>
    </r>
  </si>
  <si>
    <r>
      <rPr>
        <b/>
        <sz val="11"/>
        <color indexed="8"/>
        <rFont val="Arial"/>
        <family val="2"/>
      </rPr>
      <t>8.1</t>
    </r>
    <r>
      <rPr>
        <sz val="11"/>
        <color indexed="8"/>
        <rFont val="Arial"/>
        <family val="2"/>
      </rPr>
      <t xml:space="preserve"> Des politiques et des procédures complètes, s’appuyant sur les lois et la réglementation applicables et sur les exigences des donateurs, sont-elles en place pour fournir des directives en matière de gestion des actifs et de l’inventaire ?</t>
    </r>
  </si>
  <si>
    <r>
      <t xml:space="preserve">Les politiques et les procédures complètes dont dispose le maître d’œuvre sont suffisantes et propres à garantir la gestion efficace des actifs et de l’inventaire.
</t>
    </r>
    <r>
      <rPr>
        <b/>
        <u/>
        <sz val="11"/>
        <color theme="1"/>
        <rFont val="Arial"/>
        <family val="2"/>
      </rPr>
      <t>a) Suffisantes :</t>
    </r>
    <r>
      <rPr>
        <sz val="11"/>
        <color theme="1"/>
        <rFont val="Arial"/>
        <family val="2"/>
      </rPr>
      <t xml:space="preserve"> les politiques et les procédures doivent préciser les éléments suivants, entre autres : 
i) la structure, les rôles et les responsabilités du personnel chargé de la gestion des actifs et de l’inventaire ;
ii) les critères relatifs à la classification des recettes et des dépenses en capital ;
iii) des orientations relatives à l’ajout ou à la cession d’actifs et de reçus, et à la gestion des sorties de stocks.</t>
    </r>
    <r>
      <rPr>
        <b/>
        <u/>
        <sz val="11"/>
        <color theme="1"/>
        <rFont val="Arial"/>
        <family val="2"/>
      </rPr>
      <t xml:space="preserve">
b) Appropriées :</t>
    </r>
    <r>
      <rPr>
        <sz val="11"/>
        <color theme="1"/>
        <rFont val="Arial"/>
        <family val="2"/>
      </rPr>
      <t xml:space="preserve"> les politiques et les procédures s’appuient sur les lois et la réglementation applicables, les bonnes pratiques et les exigences des donateurs. Par ailleurs, les politiques et les procédures, ainsi que les éventuels amendements et changements, sont dûment approuvés par l’autorité compétente. </t>
    </r>
  </si>
  <si>
    <r>
      <rPr>
        <b/>
        <sz val="11"/>
        <color indexed="8"/>
        <rFont val="Arial"/>
        <family val="2"/>
      </rPr>
      <t>8.2</t>
    </r>
    <r>
      <rPr>
        <sz val="11"/>
        <color indexed="8"/>
        <rFont val="Arial"/>
        <family val="2"/>
      </rPr>
      <t xml:space="preserve"> Un système adéquat (système d’information relatif à la gestion financière-module Gestion des actifs) est-il en place pour gérer de manière efficace les activités de l’organisation liées à la gestion des actifs ?</t>
    </r>
  </si>
  <si>
    <r>
      <rPr>
        <b/>
        <sz val="11"/>
        <color indexed="8"/>
        <rFont val="Arial"/>
        <family val="2"/>
      </rPr>
      <t>8.3</t>
    </r>
    <r>
      <rPr>
        <sz val="11"/>
        <color indexed="8"/>
        <rFont val="Arial"/>
        <family val="2"/>
      </rPr>
      <t xml:space="preserve"> Des contrôles adéquats sont-ils en place pour garantir la gestion efficace des actifs immobilisés et de l’inventaire ?</t>
    </r>
  </si>
  <si>
    <r>
      <t xml:space="preserve">Des contrôles adéquats sont en place pour garantir la gestion efficace des actifs immobilisés et de l’inventaire. Ils incluent notamment :
</t>
    </r>
    <r>
      <rPr>
        <b/>
        <sz val="11"/>
        <color theme="1"/>
        <rFont val="Arial"/>
        <family val="2"/>
      </rPr>
      <t>a)</t>
    </r>
    <r>
      <rPr>
        <sz val="11"/>
        <color theme="1"/>
        <rFont val="Arial"/>
        <family val="2"/>
      </rPr>
      <t xml:space="preserve"> le registre des actifs immobilisés et le registre d’inventaire sont tenus à jour et l’ensemble des actifs immobilisés et des stocks sont enregistrés dans le registre respectif, avec leur emplacement et leur numéro d’identification unique ;
</t>
    </r>
    <r>
      <rPr>
        <b/>
        <sz val="11"/>
        <color theme="1"/>
        <rFont val="Arial"/>
        <family val="2"/>
      </rPr>
      <t>b)</t>
    </r>
    <r>
      <rPr>
        <sz val="11"/>
        <color theme="1"/>
        <rFont val="Arial"/>
        <family val="2"/>
      </rPr>
      <t xml:space="preserve"> un exercice de vérification physique est mené au moins une fois par an afin de confirmer l’existence de l’actif et des stocks importants et de déterminer leur état ;
</t>
    </r>
    <r>
      <rPr>
        <b/>
        <sz val="11"/>
        <color theme="1"/>
        <rFont val="Arial"/>
        <family val="2"/>
      </rPr>
      <t>c)</t>
    </r>
    <r>
      <rPr>
        <sz val="11"/>
        <color theme="1"/>
        <rFont val="Arial"/>
        <family val="2"/>
      </rPr>
      <t xml:space="preserve"> le grand livre et les quantités réelles dans les registres des actifs et d’inventaire sont périodiquement rapprochés ; et
</t>
    </r>
    <r>
      <rPr>
        <b/>
        <sz val="11"/>
        <color theme="1"/>
        <rFont val="Arial"/>
        <family val="2"/>
      </rPr>
      <t>d)</t>
    </r>
    <r>
      <rPr>
        <sz val="11"/>
        <color theme="1"/>
        <rFont val="Arial"/>
        <family val="2"/>
      </rPr>
      <t xml:space="preserve"> l’ensemble des actifs et des stocks importants sont assurés de manière adéquate, de sorte à éviter toute perte en cas de vol ou de détérioration.</t>
    </r>
  </si>
  <si>
    <r>
      <rPr>
        <b/>
        <sz val="11"/>
        <color indexed="8"/>
        <rFont val="Arial"/>
        <family val="2"/>
      </rPr>
      <t>9.1</t>
    </r>
    <r>
      <rPr>
        <sz val="11"/>
        <color indexed="8"/>
        <rFont val="Arial"/>
        <family val="2"/>
      </rPr>
      <t xml:space="preserve"> Des politiques et des procédures complètes sont-elles en place pour la gestion et le suivi des sous-bureaux ou des sous-récipiendaires ?</t>
    </r>
  </si>
  <si>
    <r>
      <rPr>
        <b/>
        <sz val="11"/>
        <color theme="1"/>
        <rFont val="Arial"/>
        <family val="2"/>
      </rPr>
      <t>9.2</t>
    </r>
    <r>
      <rPr>
        <sz val="11"/>
        <color theme="1"/>
        <rFont val="Arial"/>
        <family val="2"/>
      </rPr>
      <t xml:space="preserve"> Quelles sont les capacités de gestion financière (en matière de RH) des principaux sous-bureaux et sous-récipiendaires ?</t>
    </r>
  </si>
  <si>
    <r>
      <rPr>
        <b/>
        <sz val="11"/>
        <color theme="1"/>
        <rFont val="Arial"/>
        <family val="2"/>
      </rPr>
      <t>9.3</t>
    </r>
    <r>
      <rPr>
        <sz val="11"/>
        <color theme="1"/>
        <rFont val="Arial"/>
        <family val="2"/>
      </rPr>
      <t xml:space="preserve"> Le systèmes de gestion financière des sous-bénéficiaires clés (représentant 10 % ou plus du budget) sont-ils adéquats et compatibles avec le « systèmes de gestion financière » des principaux bénéficiaires afin d’assurer la disponibilité et la consolidation en temps opportun des des données financières ?</t>
    </r>
  </si>
  <si>
    <r>
      <rPr>
        <b/>
        <sz val="11"/>
        <color indexed="8"/>
        <rFont val="Arial"/>
        <family val="2"/>
      </rPr>
      <t>9.4</t>
    </r>
    <r>
      <rPr>
        <sz val="11"/>
        <color indexed="8"/>
        <rFont val="Arial"/>
        <family val="2"/>
      </rPr>
      <t xml:space="preserve"> Des politiques et procédures suffisantes et appropriées fondées sur les lois et les règlements applicables (conformément aux politiques et procédures en matière de RP) sont-elles en place pour fournir des lignes directrices pour la gestion financière au niveau des sous-bureaux ou des sous beneficiaires ?</t>
    </r>
  </si>
  <si>
    <r>
      <t xml:space="preserve">Tous les principaux sous-bureaux ou sous-récipiendaires disposent de politiques et de procédures suffisantes et propres à garantir une gestion financière efficace.
</t>
    </r>
    <r>
      <rPr>
        <b/>
        <u/>
        <sz val="11"/>
        <color theme="1"/>
        <rFont val="Arial"/>
        <family val="2"/>
      </rPr>
      <t>a) Suffisantes :</t>
    </r>
    <r>
      <rPr>
        <sz val="11"/>
        <color theme="1"/>
        <rFont val="Arial"/>
        <family val="2"/>
      </rPr>
      <t xml:space="preserve"> elles couvrent les points suivants, entre autres :  
i) méthode, politiques et principes comptables ;
ii) structure, rôles et responsabilités des fonctions financières ;
iii) processus et flux de travail (y compris l’utilisation d’un FMIS) relatifs à la planification, à la budgétisation, aux quittances, aux paiements, à la comptabilité/à l’enregistrement et à la communication de l’information financière ;
iv) contrôles internes, notamment le régime de délégation/l’organigramme hiérarchique et la séparation des fonctions ;
v) plan comptable et communication de l’information financière ;
vii) gestion des salaires et des actifs immobilisés ; et
vii) gestion de la petite caisse et des comptes bancaires (notamment signataires autorisés).
</t>
    </r>
    <r>
      <rPr>
        <b/>
        <u/>
        <sz val="11"/>
        <color theme="1"/>
        <rFont val="Arial"/>
        <family val="2"/>
      </rPr>
      <t>b) Appropriées :</t>
    </r>
    <r>
      <rPr>
        <sz val="11"/>
        <color theme="1"/>
        <rFont val="Arial"/>
        <family val="2"/>
      </rPr>
      <t xml:space="preserve"> les politiques et les procédures définies pour les domaines susmentionnés s’appuient sur les lois et la réglementation applicables et sur les normes internationales, notamment les bonnes pratiques. Par ailleurs, les politiques et les procédures, ainsi que les éventuels amendements et changements, sont dûment approuvés par l’autorité compétente. </t>
    </r>
  </si>
  <si>
    <r>
      <rPr>
        <b/>
        <sz val="11"/>
        <color theme="1"/>
        <rFont val="Arial"/>
        <family val="2"/>
      </rPr>
      <t>9.4</t>
    </r>
    <r>
      <rPr>
        <sz val="11"/>
        <color theme="1"/>
        <rFont val="Arial"/>
        <family val="2"/>
      </rPr>
      <t xml:space="preserve"> Les activités des sous-bureaux ou des sous-récipiendaires sont-elles régulièrement suivies ou supervisées ?</t>
    </r>
  </si>
  <si>
    <r>
      <rPr>
        <b/>
        <sz val="11"/>
        <color theme="1"/>
        <rFont val="Arial"/>
        <family val="2"/>
      </rPr>
      <t>9.5</t>
    </r>
    <r>
      <rPr>
        <sz val="11"/>
        <color theme="1"/>
        <rFont val="Arial"/>
        <family val="2"/>
      </rPr>
      <t xml:space="preserve"> Des rapports financiers sont-ils régulièrement envoyés par les sous-bureaux ou les sous-récipiendaires ?</t>
    </r>
  </si>
  <si>
    <r>
      <rPr>
        <b/>
        <sz val="11"/>
        <color indexed="8"/>
        <rFont val="Arial"/>
        <family val="2"/>
      </rPr>
      <t>10.1</t>
    </r>
    <r>
      <rPr>
        <sz val="11"/>
        <color indexed="8"/>
        <rFont val="Arial"/>
        <family val="2"/>
      </rPr>
      <t xml:space="preserve"> Le maître d’œuvre a-t-il mis en place un mécanisme officiel de communication de l’information financière précisant la nature, le contenu, les modalités d’examen et d’approbation de chaque type de rapport financier, ainsi que le personnel qui en a la responsabilité ?</t>
    </r>
  </si>
  <si>
    <r>
      <t xml:space="preserve">Un mécanisme officiel de communication de l’information financière (il peut s’agir d’une composante du manuel des politiques et procédures relatives à la comptabilité et à la gestion financière ou d’un document séparé) est en place et fournit des orientations claires sur :
</t>
    </r>
    <r>
      <rPr>
        <b/>
        <sz val="11"/>
        <color theme="1"/>
        <rFont val="Arial"/>
        <family val="2"/>
      </rPr>
      <t>a)</t>
    </r>
    <r>
      <rPr>
        <sz val="11"/>
        <color theme="1"/>
        <rFont val="Arial"/>
        <family val="2"/>
      </rPr>
      <t xml:space="preserve"> les différents types, la nature et le contenu des rapports, notamment ceux requis par les lois et la réglementation applicables et les exigences des donateurs ;
</t>
    </r>
    <r>
      <rPr>
        <b/>
        <sz val="11"/>
        <color theme="1"/>
        <rFont val="Arial"/>
        <family val="2"/>
      </rPr>
      <t>b)</t>
    </r>
    <r>
      <rPr>
        <sz val="11"/>
        <color theme="1"/>
        <rFont val="Arial"/>
        <family val="2"/>
      </rPr>
      <t xml:space="preserve"> les modalités d’examen et d’approbation ; et
</t>
    </r>
    <r>
      <rPr>
        <b/>
        <sz val="11"/>
        <color theme="1"/>
        <rFont val="Arial"/>
        <family val="2"/>
      </rPr>
      <t>c)</t>
    </r>
    <r>
      <rPr>
        <sz val="11"/>
        <color theme="1"/>
        <rFont val="Arial"/>
        <family val="2"/>
      </rPr>
      <t xml:space="preserve"> le personnel chargé de la préparation, de l’examen et de l’approbation de chaque type de rapport.</t>
    </r>
  </si>
  <si>
    <r>
      <rPr>
        <b/>
        <sz val="11"/>
        <color indexed="8"/>
        <rFont val="Arial"/>
        <family val="2"/>
      </rPr>
      <t>10.2</t>
    </r>
    <r>
      <rPr>
        <sz val="11"/>
        <color indexed="8"/>
        <rFont val="Arial"/>
        <family val="2"/>
      </rPr>
      <t xml:space="preserve"> Le maître d’œuvre génère-t-il régulièrement les rapports de gestion, les rapports aux donateurs, ainsi que les rapports relevant des obligations légales ?</t>
    </r>
  </si>
  <si>
    <r>
      <t>Les types de rapports financiers suivants sont préparés par les maîtres d’œuvre à intervalle régulier.</t>
    </r>
    <r>
      <rPr>
        <b/>
        <u/>
        <sz val="11"/>
        <color theme="1"/>
        <rFont val="Arial"/>
        <family val="2"/>
      </rPr>
      <t xml:space="preserve">
a) Rapports de gestion :</t>
    </r>
    <r>
      <rPr>
        <sz val="11"/>
        <color theme="1"/>
        <rFont val="Arial"/>
        <family val="2"/>
      </rPr>
      <t xml:space="preserve"> la direction reçoit et examine régulièrement des rapports financiers (chaque mois ou chaque trimestre), ce qui lui permet de prendre des décisions appropriées. Les rapports de gestion incluent notamment la balance générale des comptes, le suivi du budget/la comparaison entre le budget et les dépenses effectives, les rapprochements bancaires et de trésorerie, les prévisions de trésorerie, la liste des avances non régularisées et la liste des obligations et engagements financiers).</t>
    </r>
    <r>
      <rPr>
        <b/>
        <u/>
        <sz val="11"/>
        <color theme="1"/>
        <rFont val="Arial"/>
        <family val="2"/>
      </rPr>
      <t xml:space="preserve">
b) Rapports statutaires :</t>
    </r>
    <r>
      <rPr>
        <sz val="11"/>
        <color theme="1"/>
        <rFont val="Arial"/>
        <family val="2"/>
      </rPr>
      <t xml:space="preserve"> ils correspondent aux obligations en matière de communication de l’information financière stipulées dans les lois et la réglementation applicables et incluent notamment les états financiers audités et la communication d’informations aux ministères.</t>
    </r>
    <r>
      <rPr>
        <b/>
        <u/>
        <sz val="11"/>
        <color theme="1"/>
        <rFont val="Arial"/>
        <family val="2"/>
      </rPr>
      <t xml:space="preserve">
c) Rapport aux donateurs : </t>
    </r>
    <r>
      <rPr>
        <sz val="11"/>
        <color theme="1"/>
        <rFont val="Arial"/>
        <family val="2"/>
      </rPr>
      <t xml:space="preserve"> par exemple, le Fonds mondial exige la communication périodique d’information sur la trésorerie, les dépenses, les prévisions et les impôts.</t>
    </r>
  </si>
  <si>
    <r>
      <rPr>
        <b/>
        <sz val="11"/>
        <rFont val="Arial"/>
        <family val="2"/>
      </rPr>
      <t>10.3</t>
    </r>
    <r>
      <rPr>
        <sz val="11"/>
        <rFont val="Arial"/>
        <family val="2"/>
      </rPr>
      <t xml:space="preserve"> Des contrôles sont-ils en place concernant l’établissement et la diffusion des rapports financiers ?</t>
    </r>
  </si>
  <si>
    <r>
      <rPr>
        <b/>
        <sz val="11"/>
        <color indexed="8"/>
        <rFont val="Arial"/>
        <family val="2"/>
      </rPr>
      <t>10.4</t>
    </r>
    <r>
      <rPr>
        <sz val="11"/>
        <color indexed="8"/>
        <rFont val="Arial"/>
        <family val="2"/>
      </rPr>
      <t xml:space="preserve"> Un mécanisme approprié est-il en place pour superviser le processus de gestion des risques fiduciaires ou financiers et les prestataires de garantie ? </t>
    </r>
  </si>
  <si>
    <r>
      <rPr>
        <b/>
        <sz val="11"/>
        <color theme="1"/>
        <rFont val="Arial"/>
        <family val="2"/>
      </rPr>
      <t>10.5</t>
    </r>
    <r>
      <rPr>
        <sz val="11"/>
        <color theme="1"/>
        <rFont val="Arial"/>
        <family val="2"/>
      </rPr>
      <t xml:space="preserve"> La fonction d’audit interne est-elle efficace (indépendante et objective) et adéquate (effectifs et budget correctement financés) afin d’ajouter de la valeur et d’optimiser les opérations de l’organisation ?</t>
    </r>
  </si>
  <si>
    <r>
      <t xml:space="preserve">Une fonction d’audit interne adéquate et efficace est en place pour fournir la couverture requise, ajouter de la valeur et optimiser les opérations de l’organisation. Une fonction d’audit interne adéquate et efficace inclut les éléments suivants :
</t>
    </r>
    <r>
      <rPr>
        <b/>
        <u/>
        <sz val="11"/>
        <color theme="1"/>
        <rFont val="Arial"/>
        <family val="2"/>
      </rPr>
      <t xml:space="preserve">a) statut organisationnel et portée appropriés :
</t>
    </r>
    <r>
      <rPr>
        <sz val="11"/>
        <color theme="1"/>
        <rFont val="Arial"/>
        <family val="2"/>
      </rPr>
      <t>• la fonction d’audit interne relève, sur le plan fonctionnel, du comité d’audit ou du conseil d’administration (ou un organe équivalent) ;
• elle dépend administrativement du directeur de l’organisation ;
• les responsabilités du comité d’audit ou du conseil d’administration incluent: a) la sélection et la nomination du directeur de l’audit interne ; b) l’approbation de la charte d’audit interne, du plan d’audit interne basé sur les risques, du budget de l’audit interne et du plan de ressources ; et c) l’évaluation des résultats de l’activité d’audit ;
• la direction tient compte des recommandations de la fonction d’audit interne ;</t>
    </r>
    <r>
      <rPr>
        <b/>
        <u/>
        <sz val="11"/>
        <color theme="1"/>
        <rFont val="Arial"/>
        <family val="2"/>
      </rPr>
      <t xml:space="preserve">
</t>
    </r>
    <r>
      <rPr>
        <sz val="11"/>
        <color theme="1"/>
        <rFont val="Arial"/>
        <family val="2"/>
      </rPr>
      <t xml:space="preserve">• la portée de l’audit interne ne doit pas être déterminée par la direction ; et
• l’audit interne ne doit pas se limiter aux données financières, mais couvrir également les aspects relatifs aux opérations et à la conformité. 
</t>
    </r>
    <r>
      <rPr>
        <b/>
        <sz val="11"/>
        <color theme="1"/>
        <rFont val="Arial"/>
        <family val="2"/>
      </rPr>
      <t>b</t>
    </r>
    <r>
      <rPr>
        <b/>
        <u/>
        <sz val="11"/>
        <color theme="1"/>
        <rFont val="Arial"/>
        <family val="2"/>
      </rPr>
      <t xml:space="preserve">) compétence technique adéquate :
</t>
    </r>
    <r>
      <rPr>
        <sz val="11"/>
        <color theme="1"/>
        <rFont val="Arial"/>
        <family val="2"/>
      </rPr>
      <t xml:space="preserve">• le directeur de l’audit interne est nécessairement un auditeur interne qualifié et appartient à une organisation professionnelle pertinente ; et 
• les auditeurs internes possèdent une formation technique et des aptitudes adéquates.
</t>
    </r>
    <r>
      <rPr>
        <b/>
        <u/>
        <sz val="11"/>
        <color theme="1"/>
        <rFont val="Arial"/>
        <family val="2"/>
      </rPr>
      <t xml:space="preserve">c) diligence professionnelle voulue :
</t>
    </r>
    <r>
      <rPr>
        <sz val="11"/>
        <color theme="1"/>
        <rFont val="Arial"/>
        <family val="2"/>
      </rPr>
      <t>• des manuels d’audit interne adéquats ou autres documents similaires, des programmes de travail et de la documentation relative à l’audit interne existent et sont tenus à jour ; et
• les activités de l’audit interne sont correctement planifiées, supervisées, examinées et documentées.</t>
    </r>
  </si>
  <si>
    <r>
      <t xml:space="preserve">Une fonction d’audit interne est en place, mais : </t>
    </r>
    <r>
      <rPr>
        <b/>
        <sz val="11"/>
        <color theme="1"/>
        <rFont val="Arial"/>
        <family val="2"/>
      </rPr>
      <t>a)</t>
    </r>
    <r>
      <rPr>
        <sz val="11"/>
        <color theme="1"/>
        <rFont val="Arial"/>
        <family val="2"/>
      </rPr>
      <t xml:space="preserve"> son statut organisationnel et sa portée ne sont pas adéquats ; </t>
    </r>
    <r>
      <rPr>
        <b/>
        <sz val="11"/>
        <color theme="1"/>
        <rFont val="Arial"/>
        <family val="2"/>
      </rPr>
      <t>b)</t>
    </r>
    <r>
      <rPr>
        <sz val="11"/>
        <color theme="1"/>
        <rFont val="Arial"/>
        <family val="2"/>
      </rPr>
      <t xml:space="preserve"> elle ne dispose pas des compétences techniques adéquates ; et/ou </t>
    </r>
    <r>
      <rPr>
        <b/>
        <sz val="11"/>
        <color theme="1"/>
        <rFont val="Arial"/>
        <family val="2"/>
      </rPr>
      <t>c)</t>
    </r>
    <r>
      <rPr>
        <sz val="11"/>
        <color theme="1"/>
        <rFont val="Arial"/>
        <family val="2"/>
      </rPr>
      <t xml:space="preserve"> elle ne fait pas preuve de la diligence professionnelle voulue.</t>
    </r>
  </si>
  <si>
    <r>
      <rPr>
        <b/>
        <sz val="11"/>
        <color theme="1"/>
        <rFont val="Arial"/>
        <family val="2"/>
      </rPr>
      <t>10.6</t>
    </r>
    <r>
      <rPr>
        <sz val="11"/>
        <color theme="1"/>
        <rFont val="Arial"/>
        <family val="2"/>
      </rPr>
      <t xml:space="preserve"> Dans quelle mesure l’organisation conduit-elle des audits financiers externes ?</t>
    </r>
  </si>
  <si>
    <r>
      <rPr>
        <b/>
        <sz val="11"/>
        <color theme="1"/>
        <rFont val="Arial"/>
        <family val="2"/>
      </rPr>
      <t>10.7</t>
    </r>
    <r>
      <rPr>
        <sz val="11"/>
        <color theme="1"/>
        <rFont val="Arial"/>
        <family val="2"/>
      </rPr>
      <t xml:space="preserve"> Un comité d'Audit indépendant et objectif, doté d'une expertise, d'une expérience, d'un pouvoir et de ressources suffisantes pour mener des revues indépendantes, est-il en place et fonctionnel?</t>
    </r>
  </si>
  <si>
    <r>
      <rPr>
        <b/>
        <sz val="11"/>
        <color theme="1"/>
        <rFont val="Arial"/>
        <family val="2"/>
      </rPr>
      <t>10.8</t>
    </r>
    <r>
      <rPr>
        <sz val="11"/>
        <color theme="1"/>
        <rFont val="Arial"/>
        <family val="2"/>
      </rPr>
      <t xml:space="preserve"> Les auditeurs externes compétents sont-ils sélectionnés (le cas échéant) suivant un processus ouvert, transparent et indépendant ?</t>
    </r>
  </si>
  <si>
    <r>
      <rPr>
        <b/>
        <sz val="11"/>
        <color theme="1"/>
        <rFont val="Arial"/>
        <family val="2"/>
      </rPr>
      <t>10.9</t>
    </r>
    <r>
      <rPr>
        <sz val="11"/>
        <color theme="1"/>
        <rFont val="Arial"/>
        <family val="2"/>
      </rPr>
      <t xml:space="preserve"> Un mécanisme est-il en place pour suivre la mise en œuvre des recommandations et plans d'actions ?</t>
    </r>
  </si>
  <si>
    <r>
      <rPr>
        <b/>
        <sz val="11"/>
        <color theme="1"/>
        <rFont val="Arial"/>
        <family val="2"/>
      </rPr>
      <t>10.10</t>
    </r>
    <r>
      <rPr>
        <sz val="11"/>
        <color theme="1"/>
        <rFont val="Arial"/>
        <family val="2"/>
      </rPr>
      <t xml:space="preserve"> L’ensemble des états financiers audités, des rapports d’audit et des lettres de gestion relatifs aux trois dernières années sont-ils disponibles ? Veuillez obtenir et examiner tous les rapports d’audit et les rapports de gestion afin de déterminer les principaux problèmes relatifs à chacun des domaines définis dans cet outil et ajuster la notation de chaque domaine ou question en conséquence, s’ils sont toujours pertinents.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</si>
</sst>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4" x14ac:knownFonts="1">
    <font>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color theme="1"/>
      <name val="Arial"/>
      <family val="2"/>
    </font>
    <font>
      <b/>
      <sz val="11"/>
      <color theme="1"/>
      <name val="Arial"/>
      <family val="2"/>
    </font>
    <font>
      <sz val="11"/>
      <color rgb="FFFF0000"/>
      <name val="Arial"/>
      <family val="2"/>
    </font>
    <font>
      <sz val="11"/>
      <name val="Arial"/>
      <family val="2"/>
    </font>
    <font>
      <b/>
      <sz val="11"/>
      <name val="Arial"/>
      <family val="2"/>
    </font>
    <font>
      <b/>
      <i/>
      <sz val="11"/>
      <color theme="1"/>
      <name val="Arial"/>
      <family val="2"/>
    </font>
    <font>
      <b/>
      <sz val="11"/>
      <color theme="0"/>
      <name val="Arial"/>
      <family val="2"/>
    </font>
    <font>
      <sz val="11"/>
      <color indexed="8"/>
      <name val="Arial"/>
      <family val="2"/>
    </font>
    <font>
      <sz val="11"/>
      <color theme="0"/>
      <name val="Arial"/>
      <family val="2"/>
    </font>
    <font>
      <b/>
      <sz val="11"/>
      <color indexed="8"/>
      <name val="Arial"/>
      <family val="2"/>
    </font>
    <font>
      <b/>
      <sz val="16"/>
      <name val="Arial"/>
      <family val="2"/>
    </font>
    <font>
      <b/>
      <sz val="24"/>
      <name val="Arial"/>
      <family val="2"/>
    </font>
    <font>
      <b/>
      <i/>
      <sz val="18"/>
      <color theme="1"/>
      <name val="Arial"/>
      <family val="2"/>
    </font>
    <font>
      <sz val="11"/>
      <color rgb="FF000000"/>
      <name val="Arial"/>
      <family val="2"/>
    </font>
    <font>
      <b/>
      <sz val="11"/>
      <color rgb="FF000000"/>
      <name val="Arial"/>
      <family val="2"/>
    </font>
    <font>
      <sz val="11"/>
      <color theme="0" tint="-0.34998626667073579"/>
      <name val="Arial"/>
      <family val="2"/>
    </font>
    <font>
      <b/>
      <sz val="14"/>
      <color theme="0"/>
      <name val="Arial"/>
      <family val="2"/>
    </font>
    <font>
      <b/>
      <i/>
      <sz val="12"/>
      <color theme="0" tint="-0.249977111117893"/>
      <name val="Arial"/>
      <family val="2"/>
    </font>
    <font>
      <sz val="10.55"/>
      <color theme="1"/>
      <name val="Arial"/>
      <family val="2"/>
    </font>
    <font>
      <b/>
      <u/>
      <sz val="11"/>
      <color theme="1"/>
      <name val="Arial"/>
      <family val="2"/>
    </font>
  </fonts>
  <fills count="14">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70C0"/>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theme="0" tint="-0.499984740745262"/>
      </left>
      <right/>
      <top style="medium">
        <color theme="0" tint="-0.499984740745262"/>
      </top>
      <bottom style="medium">
        <color theme="0" tint="-0.499984740745262"/>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theme="0" tint="-0.499984740745262"/>
      </top>
      <bottom style="medium">
        <color theme="0" tint="-0.499984740745262"/>
      </bottom>
      <diagonal/>
    </border>
    <border>
      <left style="medium">
        <color theme="0" tint="-0.499984740745262"/>
      </left>
      <right style="medium">
        <color indexed="64"/>
      </right>
      <top style="medium">
        <color theme="0" tint="-0.499984740745262"/>
      </top>
      <bottom style="medium">
        <color theme="0" tint="-0.499984740745262"/>
      </bottom>
      <diagonal/>
    </border>
    <border>
      <left/>
      <right style="thin">
        <color indexed="64"/>
      </right>
      <top style="thin">
        <color indexed="64"/>
      </top>
      <bottom style="medium">
        <color indexed="64"/>
      </bottom>
      <diagonal/>
    </border>
    <border>
      <left style="medium">
        <color theme="0" tint="-0.499984740745262"/>
      </left>
      <right style="medium">
        <color indexed="64"/>
      </right>
      <top style="medium">
        <color theme="0" tint="-0.499984740745262"/>
      </top>
      <bottom/>
      <diagonal/>
    </border>
    <border>
      <left style="medium">
        <color theme="0" tint="-0.499984740745262"/>
      </left>
      <right style="medium">
        <color indexed="64"/>
      </right>
      <top/>
      <bottom/>
      <diagonal/>
    </border>
    <border>
      <left style="medium">
        <color theme="0" tint="-0.499984740745262"/>
      </left>
      <right style="medium">
        <color indexed="64"/>
      </right>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medium">
        <color theme="0" tint="-0.499984740745262"/>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0" fillId="0" borderId="21" xfId="0" applyFont="1" applyBorder="1" applyAlignment="1" applyProtection="1">
      <alignment vertical="top"/>
    </xf>
    <xf numFmtId="0" fontId="0" fillId="0" borderId="22" xfId="0" applyFont="1" applyBorder="1" applyAlignment="1" applyProtection="1">
      <alignment vertical="top"/>
    </xf>
    <xf numFmtId="0" fontId="0" fillId="0" borderId="22" xfId="0" applyFont="1" applyBorder="1" applyAlignment="1" applyProtection="1">
      <alignment horizontal="center" vertical="top"/>
    </xf>
    <xf numFmtId="0" fontId="0" fillId="0" borderId="22" xfId="0" applyFont="1" applyBorder="1" applyAlignment="1" applyProtection="1">
      <alignment vertical="top" wrapText="1"/>
    </xf>
    <xf numFmtId="0" fontId="0" fillId="0" borderId="0" xfId="0" applyFont="1" applyAlignment="1" applyProtection="1">
      <alignment vertical="top"/>
    </xf>
    <xf numFmtId="0" fontId="0" fillId="0" borderId="22" xfId="0" applyFont="1" applyBorder="1" applyAlignment="1" applyProtection="1">
      <alignment horizontal="center" vertical="top"/>
      <protection hidden="1"/>
    </xf>
    <xf numFmtId="0" fontId="0" fillId="0" borderId="0" xfId="0" applyFont="1" applyAlignment="1" applyProtection="1">
      <alignment vertical="top"/>
      <protection locked="0"/>
    </xf>
    <xf numFmtId="0" fontId="0" fillId="0" borderId="0" xfId="0" applyFont="1" applyAlignment="1" applyProtection="1">
      <alignment vertical="top"/>
      <protection locked="0" hidden="1"/>
    </xf>
    <xf numFmtId="0" fontId="0" fillId="0" borderId="0" xfId="0" applyFont="1" applyAlignment="1" applyProtection="1">
      <alignment vertical="top" wrapText="1"/>
      <protection locked="0"/>
    </xf>
    <xf numFmtId="0" fontId="0" fillId="0" borderId="0" xfId="0" applyFont="1" applyAlignment="1" applyProtection="1">
      <alignment horizontal="center" vertical="top"/>
      <protection locked="0"/>
    </xf>
    <xf numFmtId="0" fontId="0" fillId="0" borderId="0" xfId="0" applyFont="1" applyAlignment="1" applyProtection="1">
      <alignment horizontal="center" vertical="top"/>
      <protection locked="0" hidden="1"/>
    </xf>
    <xf numFmtId="0" fontId="0" fillId="0" borderId="3" xfId="0" applyFont="1" applyBorder="1" applyAlignment="1" applyProtection="1">
      <alignment vertical="top" wrapText="1"/>
    </xf>
    <xf numFmtId="0" fontId="4" fillId="5" borderId="0" xfId="0" applyFont="1" applyFill="1"/>
    <xf numFmtId="0" fontId="5" fillId="0" borderId="0" xfId="0" applyFont="1"/>
    <xf numFmtId="0" fontId="4" fillId="0" borderId="0" xfId="0" applyFont="1"/>
    <xf numFmtId="0" fontId="4" fillId="0" borderId="0" xfId="0" applyFont="1" applyBorder="1" applyAlignment="1">
      <alignment horizontal="left" vertical="top" wrapText="1"/>
    </xf>
    <xf numFmtId="0" fontId="6" fillId="5" borderId="0" xfId="0" applyFont="1" applyFill="1"/>
    <xf numFmtId="0" fontId="4" fillId="0" borderId="0" xfId="0" applyFont="1" applyProtection="1"/>
    <xf numFmtId="0" fontId="4" fillId="0" borderId="0" xfId="0" applyFont="1" applyProtection="1">
      <protection hidden="1"/>
    </xf>
    <xf numFmtId="0" fontId="4" fillId="0" borderId="0" xfId="0" applyFont="1" applyProtection="1">
      <protection locked="0"/>
    </xf>
    <xf numFmtId="0" fontId="4" fillId="0" borderId="4" xfId="0" applyFont="1" applyBorder="1" applyProtection="1"/>
    <xf numFmtId="0" fontId="4" fillId="0" borderId="0" xfId="0" applyFont="1" applyBorder="1" applyProtection="1"/>
    <xf numFmtId="0" fontId="4" fillId="0" borderId="0" xfId="0" applyFont="1" applyBorder="1" applyProtection="1">
      <protection hidden="1"/>
    </xf>
    <xf numFmtId="0" fontId="4" fillId="0" borderId="5" xfId="0" applyFont="1" applyBorder="1" applyProtection="1"/>
    <xf numFmtId="0" fontId="5" fillId="0" borderId="4" xfId="0" applyFont="1" applyBorder="1" applyProtection="1"/>
    <xf numFmtId="0" fontId="5" fillId="0" borderId="0" xfId="0" applyFont="1" applyBorder="1" applyProtection="1"/>
    <xf numFmtId="0" fontId="5" fillId="0" borderId="0" xfId="0" applyFont="1" applyBorder="1" applyProtection="1">
      <protection hidden="1"/>
    </xf>
    <xf numFmtId="0" fontId="9" fillId="0" borderId="4" xfId="0" applyFont="1" applyBorder="1" applyProtection="1"/>
    <xf numFmtId="0" fontId="9" fillId="0" borderId="0" xfId="0" applyFont="1" applyBorder="1" applyProtection="1"/>
    <xf numFmtId="0" fontId="9" fillId="0" borderId="0" xfId="0" applyFont="1" applyBorder="1" applyProtection="1">
      <protection hidden="1"/>
    </xf>
    <xf numFmtId="0" fontId="10" fillId="2" borderId="37"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xf>
    <xf numFmtId="0" fontId="10" fillId="2" borderId="32" xfId="0" applyFont="1" applyFill="1" applyBorder="1" applyAlignment="1" applyProtection="1">
      <alignment horizontal="center" vertical="center" wrapText="1"/>
      <protection hidden="1"/>
    </xf>
    <xf numFmtId="0" fontId="10" fillId="2" borderId="38" xfId="0" applyFont="1" applyFill="1" applyBorder="1" applyAlignment="1" applyProtection="1">
      <alignment horizontal="center" vertical="center" wrapText="1"/>
    </xf>
    <xf numFmtId="0" fontId="11" fillId="3" borderId="16" xfId="0" applyFont="1" applyFill="1" applyBorder="1" applyAlignment="1" applyProtection="1">
      <alignment horizontal="left" vertical="top" wrapText="1"/>
    </xf>
    <xf numFmtId="164" fontId="4" fillId="0" borderId="35" xfId="1" applyNumberFormat="1" applyFont="1" applyBorder="1" applyAlignment="1" applyProtection="1">
      <alignment horizontal="center" vertical="center"/>
    </xf>
    <xf numFmtId="165" fontId="4" fillId="0" borderId="35" xfId="1" applyNumberFormat="1" applyFont="1" applyBorder="1" applyAlignment="1" applyProtection="1">
      <alignment horizontal="center" vertical="center"/>
      <protection hidden="1"/>
    </xf>
    <xf numFmtId="2" fontId="11" fillId="3" borderId="35" xfId="0" applyNumberFormat="1" applyFont="1" applyFill="1" applyBorder="1" applyAlignment="1" applyProtection="1">
      <alignment horizontal="center" vertical="center" wrapText="1"/>
      <protection hidden="1"/>
    </xf>
    <xf numFmtId="2" fontId="4" fillId="3" borderId="35" xfId="2" applyNumberFormat="1" applyFont="1" applyFill="1" applyBorder="1" applyAlignment="1" applyProtection="1">
      <alignment horizontal="right" vertical="center"/>
    </xf>
    <xf numFmtId="9" fontId="4" fillId="3" borderId="17" xfId="2" applyFont="1" applyFill="1" applyBorder="1" applyAlignment="1" applyProtection="1">
      <alignment horizontal="center" vertical="top"/>
      <protection locked="0"/>
    </xf>
    <xf numFmtId="0" fontId="11" fillId="3" borderId="18" xfId="0" applyFont="1" applyFill="1" applyBorder="1" applyAlignment="1" applyProtection="1">
      <alignment horizontal="left" vertical="top" wrapText="1"/>
    </xf>
    <xf numFmtId="164" fontId="4" fillId="0" borderId="9" xfId="1" applyNumberFormat="1" applyFont="1" applyBorder="1" applyAlignment="1" applyProtection="1">
      <alignment horizontal="center" vertical="center"/>
    </xf>
    <xf numFmtId="165" fontId="4" fillId="0" borderId="9" xfId="1" applyNumberFormat="1" applyFont="1" applyBorder="1" applyAlignment="1" applyProtection="1">
      <alignment horizontal="center" vertical="center"/>
      <protection hidden="1"/>
    </xf>
    <xf numFmtId="2" fontId="11" fillId="3" borderId="9" xfId="0" applyNumberFormat="1" applyFont="1" applyFill="1" applyBorder="1" applyAlignment="1" applyProtection="1">
      <alignment horizontal="center" vertical="center" wrapText="1"/>
      <protection hidden="1"/>
    </xf>
    <xf numFmtId="2" fontId="4" fillId="3" borderId="9" xfId="2" applyNumberFormat="1" applyFont="1" applyFill="1" applyBorder="1" applyAlignment="1" applyProtection="1">
      <alignment horizontal="right" vertical="center"/>
    </xf>
    <xf numFmtId="9" fontId="4" fillId="3" borderId="10" xfId="2" applyFont="1" applyFill="1" applyBorder="1" applyAlignment="1" applyProtection="1">
      <alignment horizontal="center" vertical="top"/>
      <protection locked="0"/>
    </xf>
    <xf numFmtId="0" fontId="11" fillId="3" borderId="31" xfId="0" applyFont="1" applyFill="1" applyBorder="1" applyAlignment="1" applyProtection="1">
      <alignment horizontal="left" vertical="top" wrapText="1"/>
    </xf>
    <xf numFmtId="164" fontId="4" fillId="0" borderId="12" xfId="1" applyNumberFormat="1" applyFont="1" applyBorder="1" applyAlignment="1" applyProtection="1">
      <alignment horizontal="center" vertical="center"/>
    </xf>
    <xf numFmtId="165" fontId="4" fillId="0" borderId="12" xfId="1" applyNumberFormat="1" applyFont="1" applyBorder="1" applyAlignment="1" applyProtection="1">
      <alignment horizontal="center" vertical="center"/>
      <protection hidden="1"/>
    </xf>
    <xf numFmtId="2" fontId="11" fillId="3" borderId="12" xfId="0" applyNumberFormat="1" applyFont="1" applyFill="1" applyBorder="1" applyAlignment="1" applyProtection="1">
      <alignment horizontal="center" vertical="center" wrapText="1"/>
      <protection hidden="1"/>
    </xf>
    <xf numFmtId="2" fontId="4" fillId="3" borderId="12" xfId="2" applyNumberFormat="1" applyFont="1" applyFill="1" applyBorder="1" applyAlignment="1" applyProtection="1">
      <alignment horizontal="right" vertical="center"/>
    </xf>
    <xf numFmtId="9" fontId="4" fillId="3" borderId="13" xfId="2" applyFont="1" applyFill="1" applyBorder="1" applyAlignment="1" applyProtection="1">
      <alignment horizontal="center" vertical="top"/>
      <protection locked="0"/>
    </xf>
    <xf numFmtId="0" fontId="5" fillId="4" borderId="37" xfId="0" applyFont="1" applyFill="1" applyBorder="1" applyAlignment="1" applyProtection="1">
      <alignment horizontal="center" vertical="center" wrapText="1"/>
    </xf>
    <xf numFmtId="164" fontId="5" fillId="4" borderId="32" xfId="0" applyNumberFormat="1" applyFont="1" applyFill="1" applyBorder="1" applyAlignment="1" applyProtection="1">
      <alignment horizontal="center" vertical="center" wrapText="1"/>
    </xf>
    <xf numFmtId="165" fontId="5" fillId="4" borderId="32" xfId="0" applyNumberFormat="1" applyFont="1" applyFill="1" applyBorder="1" applyAlignment="1" applyProtection="1">
      <alignment horizontal="center" vertical="center" wrapText="1"/>
      <protection hidden="1"/>
    </xf>
    <xf numFmtId="0" fontId="5" fillId="4" borderId="32" xfId="0" applyFont="1" applyFill="1" applyBorder="1" applyAlignment="1" applyProtection="1">
      <alignment horizontal="center" vertical="center" wrapText="1"/>
      <protection hidden="1"/>
    </xf>
    <xf numFmtId="2" fontId="5" fillId="0" borderId="32" xfId="1" applyNumberFormat="1" applyFont="1" applyBorder="1" applyAlignment="1" applyProtection="1">
      <alignment horizontal="right" vertical="top"/>
    </xf>
    <xf numFmtId="9" fontId="4" fillId="4" borderId="38" xfId="2"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top" wrapText="1"/>
    </xf>
    <xf numFmtId="0" fontId="11" fillId="3" borderId="16" xfId="0" applyFont="1" applyFill="1" applyBorder="1" applyAlignment="1" applyProtection="1">
      <alignment vertical="top" wrapText="1"/>
    </xf>
    <xf numFmtId="164" fontId="11" fillId="3" borderId="35" xfId="1" applyNumberFormat="1" applyFont="1" applyFill="1" applyBorder="1" applyAlignment="1" applyProtection="1">
      <alignment vertical="top" wrapText="1"/>
    </xf>
    <xf numFmtId="164" fontId="11" fillId="3" borderId="35" xfId="1" applyNumberFormat="1" applyFont="1" applyFill="1" applyBorder="1" applyAlignment="1" applyProtection="1">
      <alignment vertical="top" wrapText="1"/>
      <protection hidden="1"/>
    </xf>
    <xf numFmtId="9" fontId="4" fillId="3" borderId="33" xfId="2" applyFont="1" applyFill="1" applyBorder="1" applyAlignment="1" applyProtection="1">
      <alignment horizontal="center" vertical="top"/>
      <protection locked="0"/>
    </xf>
    <xf numFmtId="0" fontId="11" fillId="3" borderId="18" xfId="0" applyFont="1" applyFill="1" applyBorder="1" applyAlignment="1" applyProtection="1">
      <alignment vertical="top" wrapText="1"/>
    </xf>
    <xf numFmtId="164" fontId="11" fillId="3" borderId="9" xfId="1" applyNumberFormat="1" applyFont="1" applyFill="1" applyBorder="1" applyAlignment="1" applyProtection="1">
      <alignment vertical="top" wrapText="1"/>
      <protection hidden="1"/>
    </xf>
    <xf numFmtId="164" fontId="11" fillId="3" borderId="9" xfId="1" applyNumberFormat="1" applyFont="1" applyFill="1" applyBorder="1" applyAlignment="1" applyProtection="1">
      <alignment vertical="top" wrapText="1"/>
    </xf>
    <xf numFmtId="9" fontId="4" fillId="3" borderId="34" xfId="2" applyFont="1" applyFill="1" applyBorder="1" applyAlignment="1" applyProtection="1">
      <alignment horizontal="center" vertical="top"/>
      <protection locked="0"/>
    </xf>
    <xf numFmtId="0" fontId="11" fillId="3" borderId="31" xfId="0" applyFont="1" applyFill="1" applyBorder="1" applyAlignment="1" applyProtection="1">
      <alignment vertical="top" wrapText="1"/>
    </xf>
    <xf numFmtId="164" fontId="11" fillId="3" borderId="29" xfId="1" applyNumberFormat="1" applyFont="1" applyFill="1" applyBorder="1" applyAlignment="1" applyProtection="1">
      <alignment vertical="top" wrapText="1"/>
      <protection hidden="1"/>
    </xf>
    <xf numFmtId="2" fontId="11" fillId="3" borderId="29" xfId="0" applyNumberFormat="1" applyFont="1" applyFill="1" applyBorder="1" applyAlignment="1" applyProtection="1">
      <alignment horizontal="center" vertical="center" wrapText="1"/>
      <protection hidden="1"/>
    </xf>
    <xf numFmtId="164" fontId="11" fillId="3" borderId="29" xfId="1" applyNumberFormat="1" applyFont="1" applyFill="1" applyBorder="1" applyAlignment="1" applyProtection="1">
      <alignment vertical="top" wrapText="1"/>
    </xf>
    <xf numFmtId="9" fontId="4" fillId="3" borderId="36" xfId="2" applyFont="1" applyFill="1" applyBorder="1" applyAlignment="1" applyProtection="1">
      <alignment horizontal="center" vertical="top"/>
      <protection locked="0"/>
    </xf>
    <xf numFmtId="164" fontId="5" fillId="4" borderId="32" xfId="1" applyNumberFormat="1" applyFont="1" applyFill="1" applyBorder="1" applyAlignment="1" applyProtection="1">
      <alignment horizontal="center" vertical="center" wrapText="1"/>
    </xf>
    <xf numFmtId="164" fontId="5" fillId="4" borderId="32" xfId="1" applyNumberFormat="1" applyFont="1" applyFill="1" applyBorder="1" applyAlignment="1" applyProtection="1">
      <alignment horizontal="center" vertical="center" wrapText="1"/>
      <protection hidden="1"/>
    </xf>
    <xf numFmtId="164" fontId="5" fillId="4" borderId="32" xfId="1" applyNumberFormat="1" applyFont="1" applyFill="1" applyBorder="1" applyAlignment="1" applyProtection="1">
      <alignment horizontal="center" vertical="center"/>
    </xf>
    <xf numFmtId="0" fontId="10" fillId="2" borderId="32" xfId="0" applyFont="1" applyFill="1" applyBorder="1" applyAlignment="1" applyProtection="1">
      <alignment horizontal="center" vertical="top" wrapText="1"/>
      <protection hidden="1"/>
    </xf>
    <xf numFmtId="0" fontId="5" fillId="4" borderId="11" xfId="0" applyFont="1" applyFill="1" applyBorder="1" applyAlignment="1" applyProtection="1">
      <alignment horizontal="center" vertical="center" wrapText="1"/>
    </xf>
    <xf numFmtId="164" fontId="5" fillId="4" borderId="12" xfId="1" applyNumberFormat="1" applyFont="1" applyFill="1" applyBorder="1" applyAlignment="1" applyProtection="1">
      <alignment horizontal="center" vertical="center" wrapText="1"/>
    </xf>
    <xf numFmtId="164" fontId="5" fillId="4" borderId="12" xfId="1" applyFont="1" applyFill="1" applyBorder="1" applyAlignment="1" applyProtection="1">
      <alignment horizontal="center" vertical="center"/>
      <protection hidden="1"/>
    </xf>
    <xf numFmtId="164" fontId="5" fillId="4" borderId="12" xfId="1" applyNumberFormat="1" applyFont="1" applyFill="1" applyBorder="1" applyAlignment="1" applyProtection="1">
      <alignment horizontal="center" vertical="center"/>
    </xf>
    <xf numFmtId="9" fontId="4" fillId="4" borderId="13" xfId="2" applyFont="1" applyFill="1" applyBorder="1" applyAlignment="1" applyProtection="1">
      <alignment horizontal="center" vertical="center"/>
      <protection locked="0"/>
    </xf>
    <xf numFmtId="0" fontId="10" fillId="5" borderId="1" xfId="0" applyFont="1" applyFill="1" applyBorder="1" applyProtection="1"/>
    <xf numFmtId="0" fontId="12" fillId="5" borderId="2" xfId="0" applyFont="1" applyFill="1" applyBorder="1" applyProtection="1"/>
    <xf numFmtId="0" fontId="12" fillId="5" borderId="2" xfId="0" applyFont="1" applyFill="1" applyBorder="1" applyProtection="1">
      <protection hidden="1"/>
    </xf>
    <xf numFmtId="0" fontId="12" fillId="5" borderId="3" xfId="0" applyFont="1" applyFill="1" applyBorder="1" applyProtection="1"/>
    <xf numFmtId="0" fontId="10" fillId="13" borderId="1" xfId="0" applyFont="1" applyFill="1" applyBorder="1" applyAlignment="1" applyProtection="1">
      <alignment horizontal="center"/>
    </xf>
    <xf numFmtId="0" fontId="10" fillId="13" borderId="2" xfId="0" applyFont="1" applyFill="1" applyBorder="1" applyAlignment="1" applyProtection="1">
      <alignment horizontal="center"/>
    </xf>
    <xf numFmtId="0" fontId="10" fillId="13" borderId="2" xfId="0" applyFont="1" applyFill="1" applyBorder="1" applyAlignment="1" applyProtection="1">
      <alignment horizontal="center"/>
      <protection hidden="1"/>
    </xf>
    <xf numFmtId="0" fontId="10" fillId="13" borderId="1" xfId="0" applyFont="1" applyFill="1" applyBorder="1" applyAlignment="1" applyProtection="1">
      <alignment horizontal="left"/>
    </xf>
    <xf numFmtId="0" fontId="10" fillId="13" borderId="3" xfId="0" applyFont="1" applyFill="1" applyBorder="1" applyAlignment="1" applyProtection="1">
      <alignment horizontal="center"/>
    </xf>
    <xf numFmtId="0" fontId="8" fillId="12" borderId="37" xfId="0" applyFont="1" applyFill="1" applyBorder="1" applyAlignment="1" applyProtection="1">
      <alignment horizontal="center" vertical="center" wrapText="1"/>
    </xf>
    <xf numFmtId="0" fontId="8" fillId="12" borderId="32" xfId="0" applyFont="1" applyFill="1" applyBorder="1" applyAlignment="1" applyProtection="1">
      <alignment horizontal="center" vertical="center" wrapText="1"/>
    </xf>
    <xf numFmtId="0" fontId="8" fillId="12" borderId="32" xfId="0" applyFont="1" applyFill="1" applyBorder="1" applyAlignment="1" applyProtection="1">
      <alignment horizontal="center" vertical="center" wrapText="1"/>
      <protection hidden="1"/>
    </xf>
    <xf numFmtId="0" fontId="8" fillId="12" borderId="38" xfId="0" applyFont="1" applyFill="1" applyBorder="1" applyAlignment="1" applyProtection="1">
      <alignment horizontal="center" vertical="center" wrapText="1"/>
    </xf>
    <xf numFmtId="0" fontId="13" fillId="3" borderId="21" xfId="0" applyFont="1" applyFill="1" applyBorder="1" applyAlignment="1" applyProtection="1">
      <alignment horizontal="center" wrapText="1"/>
    </xf>
    <xf numFmtId="1" fontId="4" fillId="6" borderId="7" xfId="0" applyNumberFormat="1" applyFont="1" applyFill="1" applyBorder="1" applyAlignment="1" applyProtection="1">
      <alignment horizontal="center" vertical="top"/>
    </xf>
    <xf numFmtId="1" fontId="4" fillId="6" borderId="39" xfId="0" applyNumberFormat="1" applyFont="1" applyFill="1" applyBorder="1" applyAlignment="1" applyProtection="1">
      <alignment horizontal="center" vertical="top"/>
      <protection hidden="1"/>
    </xf>
    <xf numFmtId="0" fontId="4" fillId="0" borderId="39" xfId="0" applyFont="1" applyBorder="1" applyProtection="1">
      <protection hidden="1"/>
    </xf>
    <xf numFmtId="9" fontId="4" fillId="3" borderId="6" xfId="2" applyFont="1" applyFill="1" applyBorder="1" applyAlignment="1" applyProtection="1">
      <alignment horizontal="center" vertical="center"/>
    </xf>
    <xf numFmtId="0" fontId="13" fillId="3" borderId="4" xfId="0" applyFont="1" applyFill="1" applyBorder="1" applyAlignment="1" applyProtection="1">
      <alignment horizontal="center" wrapText="1"/>
    </xf>
    <xf numFmtId="0" fontId="4" fillId="7" borderId="9" xfId="0" applyFont="1" applyFill="1" applyBorder="1" applyAlignment="1" applyProtection="1">
      <alignment horizontal="center" vertical="top"/>
    </xf>
    <xf numFmtId="0" fontId="4" fillId="7" borderId="40" xfId="0" applyFont="1" applyFill="1" applyBorder="1" applyAlignment="1" applyProtection="1">
      <alignment horizontal="center" vertical="top"/>
      <protection hidden="1"/>
    </xf>
    <xf numFmtId="0" fontId="4" fillId="0" borderId="40" xfId="0" applyFont="1" applyBorder="1" applyProtection="1">
      <protection hidden="1"/>
    </xf>
    <xf numFmtId="9" fontId="4" fillId="3" borderId="5" xfId="2" applyFont="1" applyFill="1" applyBorder="1" applyAlignment="1" applyProtection="1">
      <alignment horizontal="center" vertical="center"/>
    </xf>
    <xf numFmtId="0" fontId="4" fillId="8" borderId="9" xfId="0" applyFont="1" applyFill="1" applyBorder="1" applyAlignment="1" applyProtection="1">
      <alignment horizontal="center" vertical="top"/>
    </xf>
    <xf numFmtId="0" fontId="4" fillId="8" borderId="40" xfId="0" applyFont="1" applyFill="1" applyBorder="1" applyAlignment="1" applyProtection="1">
      <alignment horizontal="center" vertical="top"/>
      <protection hidden="1"/>
    </xf>
    <xf numFmtId="0" fontId="13" fillId="3" borderId="14" xfId="0" applyFont="1" applyFill="1" applyBorder="1" applyAlignment="1" applyProtection="1">
      <alignment horizontal="center" wrapText="1"/>
    </xf>
    <xf numFmtId="0" fontId="4" fillId="9" borderId="12" xfId="0" applyFont="1" applyFill="1" applyBorder="1" applyAlignment="1" applyProtection="1">
      <alignment horizontal="center" vertical="top"/>
    </xf>
    <xf numFmtId="0" fontId="4" fillId="9" borderId="41" xfId="0" applyFont="1" applyFill="1" applyBorder="1" applyAlignment="1" applyProtection="1">
      <alignment horizontal="center" vertical="top"/>
      <protection hidden="1"/>
    </xf>
    <xf numFmtId="0" fontId="4" fillId="0" borderId="41" xfId="0" applyFont="1" applyBorder="1" applyProtection="1">
      <protection hidden="1"/>
    </xf>
    <xf numFmtId="9" fontId="4" fillId="3" borderId="15" xfId="2" applyFont="1" applyFill="1" applyBorder="1" applyAlignment="1" applyProtection="1">
      <alignment horizontal="center" vertical="center"/>
    </xf>
    <xf numFmtId="0" fontId="4" fillId="0" borderId="0" xfId="0" applyFont="1" applyAlignment="1" applyProtection="1">
      <alignment vertical="top"/>
    </xf>
    <xf numFmtId="0" fontId="4" fillId="0" borderId="3" xfId="0" applyFont="1" applyBorder="1" applyAlignment="1" applyProtection="1">
      <alignment vertical="top"/>
      <protection locked="0"/>
    </xf>
    <xf numFmtId="0" fontId="4" fillId="0" borderId="0" xfId="0" applyFont="1" applyAlignment="1" applyProtection="1">
      <alignment vertical="top"/>
      <protection locked="0"/>
    </xf>
    <xf numFmtId="0" fontId="4" fillId="3" borderId="4" xfId="0" applyFont="1" applyFill="1" applyBorder="1" applyAlignment="1" applyProtection="1">
      <alignment vertical="top"/>
    </xf>
    <xf numFmtId="0" fontId="4" fillId="3" borderId="0" xfId="0" applyFont="1" applyFill="1" applyBorder="1" applyAlignment="1" applyProtection="1">
      <alignment vertical="top"/>
    </xf>
    <xf numFmtId="0" fontId="4" fillId="3" borderId="0" xfId="0" applyFont="1" applyFill="1" applyBorder="1" applyAlignment="1" applyProtection="1">
      <alignment horizontal="center" vertical="top"/>
    </xf>
    <xf numFmtId="0" fontId="4" fillId="3" borderId="0" xfId="0" applyFont="1" applyFill="1" applyBorder="1" applyAlignment="1" applyProtection="1">
      <alignment horizontal="center" vertical="top"/>
      <protection hidden="1"/>
    </xf>
    <xf numFmtId="0" fontId="4" fillId="3" borderId="0" xfId="0" applyFont="1" applyFill="1" applyBorder="1" applyAlignment="1" applyProtection="1">
      <alignment vertical="top" wrapText="1"/>
    </xf>
    <xf numFmtId="0" fontId="4" fillId="3" borderId="3" xfId="0" applyFont="1" applyFill="1" applyBorder="1" applyAlignment="1" applyProtection="1">
      <alignment vertical="top" wrapText="1"/>
    </xf>
    <xf numFmtId="0" fontId="4" fillId="10" borderId="3" xfId="0" applyFont="1" applyFill="1" applyBorder="1" applyAlignment="1" applyProtection="1">
      <alignment vertical="top"/>
      <protection locked="0"/>
    </xf>
    <xf numFmtId="0" fontId="13" fillId="3" borderId="4" xfId="0" applyFont="1" applyFill="1" applyBorder="1" applyAlignment="1" applyProtection="1">
      <alignment vertical="top" wrapText="1"/>
    </xf>
    <xf numFmtId="0" fontId="11" fillId="3" borderId="0" xfId="0" applyFont="1" applyFill="1" applyBorder="1" applyAlignment="1" applyProtection="1">
      <alignment vertical="top" wrapText="1"/>
      <protection locked="0"/>
    </xf>
    <xf numFmtId="0" fontId="17" fillId="3" borderId="0" xfId="0" applyFont="1" applyFill="1" applyBorder="1" applyAlignment="1" applyProtection="1">
      <alignment vertical="top" wrapText="1"/>
      <protection locked="0"/>
    </xf>
    <xf numFmtId="0" fontId="17" fillId="3" borderId="0" xfId="0" applyFont="1" applyFill="1" applyBorder="1" applyAlignment="1" applyProtection="1">
      <alignment vertical="top" wrapText="1"/>
      <protection locked="0" hidden="1"/>
    </xf>
    <xf numFmtId="0" fontId="18" fillId="3" borderId="22" xfId="0" applyFont="1" applyFill="1" applyBorder="1" applyAlignment="1" applyProtection="1">
      <alignment vertical="top" wrapText="1"/>
    </xf>
    <xf numFmtId="0" fontId="17" fillId="3" borderId="22" xfId="0" applyFont="1" applyFill="1" applyBorder="1" applyAlignment="1" applyProtection="1">
      <alignment vertical="top" wrapText="1"/>
      <protection locked="0"/>
    </xf>
    <xf numFmtId="0" fontId="17" fillId="3" borderId="6" xfId="0" applyFont="1" applyFill="1" applyBorder="1" applyAlignment="1" applyProtection="1">
      <alignment vertical="top" wrapText="1"/>
      <protection locked="0"/>
    </xf>
    <xf numFmtId="0" fontId="18" fillId="3" borderId="0" xfId="0" applyFont="1" applyFill="1" applyBorder="1" applyAlignment="1" applyProtection="1">
      <alignment vertical="top" wrapText="1"/>
    </xf>
    <xf numFmtId="0" fontId="17" fillId="3" borderId="5" xfId="0" applyFont="1" applyFill="1" applyBorder="1" applyAlignment="1" applyProtection="1">
      <alignment vertical="top" wrapText="1"/>
      <protection locked="0"/>
    </xf>
    <xf numFmtId="0" fontId="13" fillId="3" borderId="0" xfId="0" applyFont="1" applyFill="1" applyBorder="1" applyAlignment="1" applyProtection="1">
      <alignment vertical="top" wrapText="1"/>
      <protection locked="0"/>
    </xf>
    <xf numFmtId="0" fontId="19" fillId="3" borderId="0" xfId="0" applyFont="1" applyFill="1" applyBorder="1" applyAlignment="1" applyProtection="1">
      <alignment horizontal="center" vertical="top" wrapText="1"/>
      <protection locked="0" hidden="1"/>
    </xf>
    <xf numFmtId="0" fontId="17" fillId="3" borderId="0" xfId="0" applyFont="1" applyFill="1" applyBorder="1" applyAlignment="1" applyProtection="1">
      <alignment vertical="top" wrapText="1"/>
    </xf>
    <xf numFmtId="0" fontId="18" fillId="3" borderId="0" xfId="0" applyFont="1" applyFill="1" applyBorder="1" applyAlignment="1" applyProtection="1">
      <alignment vertical="top" wrapText="1"/>
      <protection locked="0"/>
    </xf>
    <xf numFmtId="0" fontId="18" fillId="3" borderId="5" xfId="0" applyFont="1" applyFill="1" applyBorder="1" applyAlignment="1" applyProtection="1">
      <alignment vertical="top" wrapText="1"/>
      <protection locked="0"/>
    </xf>
    <xf numFmtId="0" fontId="13" fillId="3" borderId="14" xfId="0" applyFont="1" applyFill="1" applyBorder="1" applyAlignment="1" applyProtection="1">
      <alignment vertical="top" wrapText="1"/>
    </xf>
    <xf numFmtId="0" fontId="11" fillId="3" borderId="19"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xf>
    <xf numFmtId="0" fontId="17" fillId="3" borderId="19" xfId="0" applyFont="1" applyFill="1" applyBorder="1" applyAlignment="1" applyProtection="1">
      <alignment vertical="top" wrapText="1"/>
      <protection locked="0" hidden="1"/>
    </xf>
    <xf numFmtId="0" fontId="18" fillId="3" borderId="19" xfId="0" applyFont="1" applyFill="1" applyBorder="1" applyAlignment="1" applyProtection="1">
      <alignment vertical="top" wrapText="1"/>
    </xf>
    <xf numFmtId="0" fontId="17" fillId="3" borderId="15" xfId="0" applyFont="1" applyFill="1" applyBorder="1" applyAlignment="1" applyProtection="1">
      <alignment vertical="top" wrapText="1"/>
      <protection locked="0"/>
    </xf>
    <xf numFmtId="0" fontId="13" fillId="3" borderId="21" xfId="0" applyFont="1" applyFill="1" applyBorder="1" applyAlignment="1" applyProtection="1">
      <alignment vertical="top" wrapText="1"/>
    </xf>
    <xf numFmtId="0" fontId="13" fillId="3" borderId="22" xfId="0" applyFont="1" applyFill="1" applyBorder="1" applyAlignment="1" applyProtection="1">
      <alignment vertical="top" wrapText="1"/>
      <protection locked="0"/>
    </xf>
    <xf numFmtId="0" fontId="13" fillId="3" borderId="19" xfId="0" applyFont="1" applyFill="1" applyBorder="1" applyAlignment="1" applyProtection="1">
      <alignment vertical="top" wrapText="1"/>
      <protection locked="0"/>
    </xf>
    <xf numFmtId="0" fontId="11" fillId="3" borderId="19" xfId="0" applyFont="1" applyFill="1" applyBorder="1" applyAlignment="1" applyProtection="1">
      <alignment horizontal="center" vertical="top" wrapText="1"/>
      <protection locked="0" hidden="1"/>
    </xf>
    <xf numFmtId="0" fontId="7" fillId="3" borderId="19" xfId="0" applyFont="1" applyFill="1" applyBorder="1" applyAlignment="1" applyProtection="1">
      <alignment vertical="top" wrapText="1"/>
      <protection locked="0"/>
    </xf>
    <xf numFmtId="0" fontId="7" fillId="3" borderId="15" xfId="0" applyFont="1" applyFill="1" applyBorder="1" applyAlignment="1" applyProtection="1">
      <alignment vertical="top" wrapText="1"/>
      <protection locked="0"/>
    </xf>
    <xf numFmtId="0" fontId="5" fillId="3" borderId="4" xfId="0" applyFont="1" applyFill="1" applyBorder="1" applyAlignment="1" applyProtection="1">
      <alignment vertical="top"/>
    </xf>
    <xf numFmtId="0" fontId="5" fillId="3" borderId="0" xfId="0" applyFont="1" applyFill="1" applyBorder="1" applyAlignment="1" applyProtection="1">
      <alignment vertical="top"/>
    </xf>
    <xf numFmtId="0" fontId="5" fillId="3" borderId="0" xfId="0" applyFont="1" applyFill="1" applyBorder="1" applyAlignment="1" applyProtection="1">
      <alignment horizontal="center" vertical="top"/>
    </xf>
    <xf numFmtId="0" fontId="5" fillId="3" borderId="0"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xf>
    <xf numFmtId="0" fontId="20" fillId="2" borderId="21" xfId="0" applyFont="1" applyFill="1" applyBorder="1" applyAlignment="1" applyProtection="1">
      <alignment vertical="top"/>
    </xf>
    <xf numFmtId="0" fontId="20" fillId="2" borderId="22" xfId="0" applyFont="1" applyFill="1" applyBorder="1" applyAlignment="1" applyProtection="1">
      <alignment vertical="top"/>
    </xf>
    <xf numFmtId="0" fontId="20" fillId="2" borderId="22" xfId="0" applyFont="1" applyFill="1" applyBorder="1" applyAlignment="1" applyProtection="1">
      <alignment vertical="top"/>
      <protection hidden="1"/>
    </xf>
    <xf numFmtId="0" fontId="20" fillId="2" borderId="6" xfId="0" applyFont="1" applyFill="1" applyBorder="1" applyAlignment="1" applyProtection="1">
      <alignment vertical="top"/>
    </xf>
    <xf numFmtId="0" fontId="20" fillId="11" borderId="9" xfId="0" applyFont="1" applyFill="1" applyBorder="1" applyAlignment="1" applyProtection="1">
      <alignment horizontal="center" vertical="center" wrapText="1"/>
      <protection hidden="1"/>
    </xf>
    <xf numFmtId="0" fontId="20" fillId="11" borderId="9" xfId="0" applyFont="1" applyFill="1" applyBorder="1" applyAlignment="1" applyProtection="1">
      <alignment horizontal="center" vertical="top" wrapText="1"/>
    </xf>
    <xf numFmtId="0" fontId="4" fillId="3" borderId="0" xfId="0" applyFont="1" applyFill="1" applyAlignment="1" applyProtection="1">
      <alignment horizontal="center" vertical="center"/>
    </xf>
    <xf numFmtId="0" fontId="11" fillId="0" borderId="23" xfId="0" applyFont="1" applyBorder="1" applyAlignment="1" applyProtection="1">
      <alignment horizontal="left" vertical="center" wrapText="1"/>
    </xf>
    <xf numFmtId="0" fontId="4" fillId="0" borderId="20" xfId="0" applyFont="1" applyBorder="1" applyAlignment="1" applyProtection="1">
      <alignment horizontal="center" vertical="center" wrapText="1"/>
    </xf>
    <xf numFmtId="0" fontId="5" fillId="0" borderId="2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hidden="1"/>
    </xf>
    <xf numFmtId="0" fontId="4" fillId="0" borderId="20" xfId="0" applyFont="1" applyBorder="1" applyAlignment="1" applyProtection="1">
      <alignment horizontal="left" vertical="center" wrapText="1"/>
    </xf>
    <xf numFmtId="0" fontId="21" fillId="0" borderId="24" xfId="0" applyFont="1" applyBorder="1" applyAlignment="1" applyProtection="1">
      <alignment horizontal="left" vertical="center" wrapText="1"/>
    </xf>
    <xf numFmtId="0" fontId="4" fillId="3" borderId="0" xfId="0" applyFont="1" applyFill="1" applyAlignment="1" applyProtection="1">
      <alignment vertical="top"/>
      <protection locked="0"/>
    </xf>
    <xf numFmtId="0" fontId="7" fillId="0" borderId="23" xfId="0" applyFont="1" applyBorder="1" applyAlignment="1" applyProtection="1">
      <alignment horizontal="left" vertical="center" wrapText="1"/>
    </xf>
    <xf numFmtId="0" fontId="5" fillId="4" borderId="11" xfId="0" applyFont="1" applyFill="1" applyBorder="1" applyAlignment="1" applyProtection="1">
      <alignment vertical="top" wrapText="1"/>
    </xf>
    <xf numFmtId="0" fontId="5" fillId="4" borderId="25" xfId="0" applyFont="1" applyFill="1" applyBorder="1" applyAlignment="1" applyProtection="1">
      <alignment vertical="top" wrapText="1"/>
    </xf>
    <xf numFmtId="0" fontId="5" fillId="4" borderId="12" xfId="0" applyFont="1" applyFill="1" applyBorder="1" applyAlignment="1" applyProtection="1">
      <alignment vertical="top" wrapText="1"/>
    </xf>
    <xf numFmtId="2" fontId="5" fillId="4" borderId="12" xfId="0" applyNumberFormat="1" applyFont="1" applyFill="1" applyBorder="1" applyAlignment="1" applyProtection="1">
      <alignment horizontal="center" vertical="center"/>
    </xf>
    <xf numFmtId="0" fontId="4" fillId="4" borderId="12" xfId="0" applyFont="1" applyFill="1" applyBorder="1" applyAlignment="1" applyProtection="1">
      <alignment horizontal="center" vertical="center"/>
      <protection hidden="1"/>
    </xf>
    <xf numFmtId="0" fontId="4" fillId="12" borderId="12" xfId="0" applyFont="1" applyFill="1" applyBorder="1" applyAlignment="1" applyProtection="1">
      <alignment vertical="top" wrapText="1"/>
    </xf>
    <xf numFmtId="0" fontId="4" fillId="12" borderId="13" xfId="0" applyFont="1" applyFill="1" applyBorder="1" applyAlignment="1" applyProtection="1">
      <alignment vertical="top" wrapText="1"/>
    </xf>
    <xf numFmtId="0" fontId="5" fillId="3" borderId="5" xfId="0" applyFont="1" applyFill="1" applyBorder="1" applyAlignment="1" applyProtection="1">
      <alignment horizontal="center" vertical="top"/>
    </xf>
    <xf numFmtId="0" fontId="4" fillId="3" borderId="0" xfId="0" applyFont="1" applyFill="1" applyAlignment="1" applyProtection="1">
      <alignment vertical="top"/>
    </xf>
    <xf numFmtId="0" fontId="4" fillId="3" borderId="4"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left" vertical="center" wrapText="1"/>
    </xf>
    <xf numFmtId="0" fontId="4" fillId="0" borderId="24"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4" fillId="3" borderId="5" xfId="0" applyFont="1" applyFill="1" applyBorder="1" applyAlignment="1" applyProtection="1">
      <alignment vertical="top" wrapText="1"/>
    </xf>
    <xf numFmtId="0" fontId="11" fillId="3" borderId="23" xfId="0" applyFont="1" applyFill="1" applyBorder="1" applyAlignment="1" applyProtection="1">
      <alignment horizontal="left" vertical="center" wrapText="1"/>
    </xf>
    <xf numFmtId="0" fontId="21" fillId="0" borderId="28" xfId="0" applyFont="1" applyBorder="1" applyAlignment="1" applyProtection="1">
      <alignment horizontal="left" vertical="center" wrapText="1"/>
    </xf>
    <xf numFmtId="0" fontId="4" fillId="4" borderId="12" xfId="0" applyFont="1" applyFill="1" applyBorder="1" applyAlignment="1" applyProtection="1">
      <alignment vertical="top" wrapText="1"/>
    </xf>
    <xf numFmtId="0" fontId="4" fillId="4" borderId="13" xfId="0" applyFont="1" applyFill="1" applyBorder="1" applyAlignment="1" applyProtection="1">
      <alignment vertical="top" wrapText="1"/>
    </xf>
    <xf numFmtId="0" fontId="4" fillId="0" borderId="0" xfId="0" applyFont="1" applyAlignment="1" applyProtection="1">
      <alignment horizontal="center" vertical="center"/>
    </xf>
    <xf numFmtId="0" fontId="21" fillId="0" borderId="26" xfId="0" applyFont="1" applyBorder="1" applyAlignment="1" applyProtection="1">
      <alignment horizontal="left" vertical="center" wrapText="1"/>
    </xf>
    <xf numFmtId="0" fontId="4" fillId="0" borderId="23" xfId="0" applyFont="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5" fillId="4" borderId="11" xfId="0" applyFont="1" applyFill="1" applyBorder="1" applyAlignment="1" applyProtection="1">
      <alignment vertical="top"/>
    </xf>
    <xf numFmtId="0" fontId="5" fillId="4" borderId="25" xfId="0" applyFont="1" applyFill="1" applyBorder="1" applyAlignment="1" applyProtection="1">
      <alignment vertical="top"/>
    </xf>
    <xf numFmtId="0" fontId="5" fillId="4" borderId="12" xfId="0" applyFont="1" applyFill="1" applyBorder="1" applyAlignment="1" applyProtection="1">
      <alignment vertical="top"/>
    </xf>
    <xf numFmtId="0" fontId="4" fillId="0" borderId="0" xfId="0" applyFont="1" applyAlignment="1" applyProtection="1">
      <alignment vertical="top"/>
      <protection locked="0" hidden="1"/>
    </xf>
    <xf numFmtId="0" fontId="4" fillId="0" borderId="0" xfId="0" applyFont="1" applyAlignment="1" applyProtection="1">
      <alignment vertical="top" wrapText="1"/>
      <protection locked="0"/>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4" xfId="0" applyFont="1" applyBorder="1" applyAlignment="1">
      <alignment horizontal="left" vertical="top" wrapText="1"/>
    </xf>
    <xf numFmtId="0" fontId="4" fillId="0" borderId="19" xfId="0" applyFont="1" applyBorder="1" applyAlignment="1">
      <alignment horizontal="left" vertical="top" wrapText="1"/>
    </xf>
    <xf numFmtId="0" fontId="4" fillId="0" borderId="15" xfId="0" applyFont="1" applyBorder="1" applyAlignment="1">
      <alignment horizontal="left" vertical="top" wrapText="1"/>
    </xf>
    <xf numFmtId="0" fontId="7" fillId="0" borderId="21" xfId="0" applyFont="1" applyBorder="1" applyAlignment="1">
      <alignment horizontal="left" vertical="top" wrapText="1"/>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21" fillId="0" borderId="26" xfId="0" applyFont="1" applyBorder="1" applyAlignment="1" applyProtection="1">
      <alignment horizontal="left" vertical="center" wrapText="1"/>
    </xf>
    <xf numFmtId="0" fontId="21" fillId="0" borderId="28" xfId="0" applyFont="1" applyBorder="1" applyAlignment="1" applyProtection="1">
      <alignment horizontal="left" vertical="center" wrapText="1"/>
    </xf>
    <xf numFmtId="0" fontId="20" fillId="11" borderId="9" xfId="0" applyFont="1" applyFill="1" applyBorder="1" applyAlignment="1" applyProtection="1">
      <alignment horizontal="center" vertical="top"/>
    </xf>
    <xf numFmtId="0" fontId="20" fillId="11" borderId="10" xfId="0" applyFont="1" applyFill="1" applyBorder="1" applyAlignment="1" applyProtection="1">
      <alignment horizontal="center" vertical="top" wrapText="1"/>
    </xf>
    <xf numFmtId="0" fontId="20" fillId="11" borderId="29" xfId="0" applyFont="1" applyFill="1" applyBorder="1" applyAlignment="1" applyProtection="1">
      <alignment horizontal="center" vertical="center" wrapText="1"/>
    </xf>
    <xf numFmtId="0" fontId="20" fillId="11" borderId="30" xfId="0" applyFont="1" applyFill="1" applyBorder="1" applyAlignment="1" applyProtection="1">
      <alignment horizontal="center" vertical="center" wrapText="1"/>
    </xf>
    <xf numFmtId="0" fontId="20" fillId="11" borderId="9" xfId="0" applyFont="1" applyFill="1" applyBorder="1" applyAlignment="1" applyProtection="1">
      <alignment horizontal="center" vertical="center" wrapText="1"/>
    </xf>
    <xf numFmtId="0" fontId="21" fillId="0" borderId="27" xfId="0" applyFont="1" applyBorder="1" applyAlignment="1" applyProtection="1">
      <alignment horizontal="left" vertical="center" wrapText="1"/>
    </xf>
    <xf numFmtId="0" fontId="19" fillId="3" borderId="0" xfId="0" applyFont="1" applyFill="1" applyBorder="1" applyAlignment="1" applyProtection="1">
      <alignment horizontal="center" vertical="top" wrapText="1"/>
      <protection locked="0"/>
    </xf>
    <xf numFmtId="0" fontId="11" fillId="3" borderId="19" xfId="0" applyFont="1" applyFill="1" applyBorder="1" applyAlignment="1" applyProtection="1">
      <alignment horizontal="center" vertical="top" wrapText="1"/>
      <protection locked="0"/>
    </xf>
    <xf numFmtId="0" fontId="16" fillId="10" borderId="1" xfId="0" applyFont="1" applyFill="1" applyBorder="1" applyAlignment="1" applyProtection="1">
      <alignment horizontal="center"/>
    </xf>
    <xf numFmtId="0" fontId="16" fillId="10" borderId="2" xfId="0" applyFont="1" applyFill="1" applyBorder="1" applyAlignment="1" applyProtection="1">
      <alignment horizontal="center"/>
    </xf>
    <xf numFmtId="0" fontId="16" fillId="10" borderId="3" xfId="0" applyFont="1" applyFill="1" applyBorder="1" applyAlignment="1" applyProtection="1">
      <alignment horizontal="center"/>
    </xf>
    <xf numFmtId="0" fontId="20" fillId="11" borderId="10" xfId="0" applyFont="1" applyFill="1" applyBorder="1" applyAlignment="1" applyProtection="1">
      <alignment horizontal="center" vertical="center" wrapText="1"/>
    </xf>
    <xf numFmtId="0" fontId="20" fillId="11" borderId="8"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1" fillId="3" borderId="22" xfId="0" applyFont="1" applyFill="1" applyBorder="1" applyAlignment="1" applyProtection="1">
      <alignment horizontal="center" vertical="top" wrapText="1"/>
      <protection locked="0"/>
    </xf>
    <xf numFmtId="0" fontId="11" fillId="3" borderId="0" xfId="0" applyFont="1" applyFill="1" applyBorder="1" applyAlignment="1" applyProtection="1">
      <alignment horizontal="center" vertical="top" wrapText="1"/>
      <protection locked="0"/>
    </xf>
    <xf numFmtId="0" fontId="19" fillId="3" borderId="22" xfId="0" applyFont="1" applyFill="1" applyBorder="1" applyAlignment="1" applyProtection="1">
      <alignment horizontal="center" vertical="top" wrapText="1"/>
      <protection locked="0"/>
    </xf>
  </cellXfs>
  <cellStyles count="3">
    <cellStyle name="Comma" xfId="1" builtinId="3"/>
    <cellStyle name="Normal" xfId="0" builtinId="0"/>
    <cellStyle name="Percent" xfId="2" builtinId="5"/>
  </cellStyles>
  <dxfs count="70">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patternType="none">
          <bgColor auto="1"/>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0" tint="-4.9989318521683403E-2"/>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68263</xdr:rowOff>
    </xdr:from>
    <xdr:to>
      <xdr:col>1</xdr:col>
      <xdr:colOff>3471335</xdr:colOff>
      <xdr:row>1</xdr:row>
      <xdr:rowOff>472594</xdr:rowOff>
    </xdr:to>
    <xdr:pic>
      <xdr:nvPicPr>
        <xdr:cNvPr id="5" name="Picture 4">
          <a:extLst>
            <a:ext uri="{FF2B5EF4-FFF2-40B4-BE49-F238E27FC236}">
              <a16:creationId xmlns:a16="http://schemas.microsoft.com/office/drawing/2014/main" id="{04FD86A7-0F46-451F-B487-E0E9C455BA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4" y="258763"/>
          <a:ext cx="3471334" cy="4043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M%20Working\Financial%20Managment\Old%20Projects\Ethiopia\COLINK_ACTION%20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M%20Working\Financial%20Managment\FMS%20toolkit%20and%20Approach\PBD_FMS_Capacity%20Building%20Framework_v0%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meteorfs.gf.theglobalfund.org\UserDocuments\Financial%20Development%20Team\Capacity%20Building%20Assignments\Tanzania\Mission\TNZ%20MoF%20TGF%20FINAL_FMS_Capacity%20Building%20Tool%20Kit_v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ukete\AppData\Local\Microsoft\Windows\Temporary%20Internet%20Files\Content.Outlook\K3LEY5IR\BEN-T-Budget_Program%20%20Continuation_2017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Plan"/>
      <sheetName val="Parameters Action Plan"/>
      <sheetName val="Parameters"/>
      <sheetName val="Sheet7"/>
    </sheetNames>
    <sheetDataSet>
      <sheetData sheetId="0"/>
      <sheetData sheetId="1">
        <row r="4">
          <cell r="G4" t="str">
            <v>Budgeting</v>
          </cell>
          <cell r="H4" t="str">
            <v>Critical</v>
          </cell>
          <cell r="I4" t="str">
            <v>People</v>
          </cell>
          <cell r="K4" t="str">
            <v>TGF CT</v>
          </cell>
          <cell r="N4" t="str">
            <v>New</v>
          </cell>
        </row>
        <row r="5">
          <cell r="G5" t="str">
            <v>Forecasting</v>
          </cell>
          <cell r="H5" t="str">
            <v>High</v>
          </cell>
          <cell r="I5" t="str">
            <v>Process</v>
          </cell>
          <cell r="K5" t="str">
            <v>TGF FD</v>
          </cell>
          <cell r="N5" t="str">
            <v>In progress</v>
          </cell>
        </row>
        <row r="6">
          <cell r="G6" t="str">
            <v>Recording</v>
          </cell>
          <cell r="H6" t="str">
            <v>Medium</v>
          </cell>
          <cell r="I6" t="str">
            <v>System</v>
          </cell>
          <cell r="K6" t="str">
            <v>TGF other</v>
          </cell>
          <cell r="N6" t="str">
            <v>Cancelled</v>
          </cell>
        </row>
        <row r="7">
          <cell r="G7" t="str">
            <v>Procurement</v>
          </cell>
          <cell r="H7" t="str">
            <v>Low</v>
          </cell>
          <cell r="K7" t="str">
            <v>PR</v>
          </cell>
          <cell r="N7" t="str">
            <v>On-hold</v>
          </cell>
        </row>
        <row r="8">
          <cell r="G8" t="str">
            <v>Acccountability and Internal Control</v>
          </cell>
          <cell r="K8" t="str">
            <v>Fiscal Agent</v>
          </cell>
          <cell r="N8" t="str">
            <v>Closed</v>
          </cell>
        </row>
        <row r="9">
          <cell r="G9" t="str">
            <v>Reconciliation</v>
          </cell>
          <cell r="K9" t="str">
            <v>TA provider</v>
          </cell>
        </row>
        <row r="10">
          <cell r="G10" t="str">
            <v>SR Oversight</v>
          </cell>
          <cell r="K10" t="str">
            <v>LFA</v>
          </cell>
        </row>
        <row r="11">
          <cell r="G11" t="str">
            <v>Assurance and Auditing</v>
          </cell>
          <cell r="K11" t="str">
            <v>Other</v>
          </cell>
        </row>
        <row r="12">
          <cell r="G12" t="str">
            <v>Reporting</v>
          </cell>
        </row>
        <row r="13">
          <cell r="G13" t="str">
            <v>Other</v>
          </cell>
        </row>
      </sheetData>
      <sheetData sheetId="2">
        <row r="3">
          <cell r="C3" t="str">
            <v>Afghanistan</v>
          </cell>
        </row>
        <row r="4">
          <cell r="C4" t="str">
            <v>Albania</v>
          </cell>
        </row>
        <row r="5">
          <cell r="C5" t="str">
            <v>Angola</v>
          </cell>
        </row>
        <row r="6">
          <cell r="C6" t="str">
            <v>Argentina</v>
          </cell>
        </row>
        <row r="7">
          <cell r="C7" t="str">
            <v>Armenia</v>
          </cell>
        </row>
        <row r="8">
          <cell r="C8" t="str">
            <v>Azerbaijan</v>
          </cell>
        </row>
        <row r="9">
          <cell r="C9" t="str">
            <v>Bangladesh</v>
          </cell>
        </row>
        <row r="10">
          <cell r="C10" t="str">
            <v>Belarus</v>
          </cell>
        </row>
        <row r="11">
          <cell r="C11" t="str">
            <v>Belize</v>
          </cell>
        </row>
        <row r="12">
          <cell r="C12" t="str">
            <v>Benin</v>
          </cell>
        </row>
        <row r="13">
          <cell r="C13" t="str">
            <v>Bhutan</v>
          </cell>
        </row>
        <row r="14">
          <cell r="C14" t="str">
            <v>Bolivia, Plurinational State of</v>
          </cell>
        </row>
        <row r="15">
          <cell r="C15" t="str">
            <v>Bosnia and Herzegovina</v>
          </cell>
        </row>
        <row r="16">
          <cell r="C16" t="str">
            <v>Botswana</v>
          </cell>
        </row>
        <row r="17">
          <cell r="C17" t="str">
            <v>Bulgaria</v>
          </cell>
        </row>
        <row r="18">
          <cell r="C18" t="str">
            <v>Burkina Faso</v>
          </cell>
        </row>
        <row r="19">
          <cell r="C19" t="str">
            <v>Burundi</v>
          </cell>
        </row>
        <row r="20">
          <cell r="C20" t="str">
            <v>Cambodia</v>
          </cell>
        </row>
        <row r="21">
          <cell r="C21" t="str">
            <v>Cameroon</v>
          </cell>
        </row>
        <row r="22">
          <cell r="C22" t="str">
            <v>Cape Verde</v>
          </cell>
        </row>
        <row r="23">
          <cell r="C23" t="str">
            <v>Central African Republic</v>
          </cell>
        </row>
        <row r="24">
          <cell r="C24" t="str">
            <v>Chad</v>
          </cell>
        </row>
        <row r="25">
          <cell r="C25" t="str">
            <v>China</v>
          </cell>
        </row>
        <row r="26">
          <cell r="C26" t="str">
            <v>Colombia</v>
          </cell>
        </row>
        <row r="27">
          <cell r="C27" t="str">
            <v>Comoros</v>
          </cell>
        </row>
        <row r="28">
          <cell r="C28" t="str">
            <v>Congo</v>
          </cell>
        </row>
        <row r="29">
          <cell r="C29" t="str">
            <v>Congo, The Democratic Republic of the</v>
          </cell>
        </row>
        <row r="30">
          <cell r="C30" t="str">
            <v>Cote d'Ivoire</v>
          </cell>
        </row>
        <row r="31">
          <cell r="C31" t="str">
            <v>Cuba</v>
          </cell>
        </row>
        <row r="32">
          <cell r="C32" t="str">
            <v>Djibouti</v>
          </cell>
        </row>
        <row r="33">
          <cell r="C33" t="str">
            <v>Dominican Republic</v>
          </cell>
        </row>
        <row r="34">
          <cell r="C34" t="str">
            <v>Ecuador</v>
          </cell>
        </row>
        <row r="35">
          <cell r="C35" t="str">
            <v>Egypt</v>
          </cell>
        </row>
        <row r="36">
          <cell r="C36" t="str">
            <v>El Salvador</v>
          </cell>
        </row>
        <row r="37">
          <cell r="C37" t="str">
            <v>Eritrea</v>
          </cell>
        </row>
        <row r="38">
          <cell r="C38" t="str">
            <v>Ethiopia</v>
          </cell>
        </row>
        <row r="39">
          <cell r="C39" t="str">
            <v>Fiji</v>
          </cell>
        </row>
        <row r="40">
          <cell r="C40" t="str">
            <v>Gabon</v>
          </cell>
        </row>
        <row r="41">
          <cell r="C41" t="str">
            <v>Gambia</v>
          </cell>
        </row>
        <row r="42">
          <cell r="C42" t="str">
            <v>Georgia</v>
          </cell>
        </row>
        <row r="43">
          <cell r="C43" t="str">
            <v>Ghana</v>
          </cell>
        </row>
        <row r="44">
          <cell r="C44" t="str">
            <v>Guatemala</v>
          </cell>
        </row>
        <row r="45">
          <cell r="C45" t="str">
            <v>Guinea</v>
          </cell>
        </row>
        <row r="46">
          <cell r="C46" t="str">
            <v>Guyana</v>
          </cell>
        </row>
        <row r="47">
          <cell r="C47" t="str">
            <v>Haiti</v>
          </cell>
        </row>
        <row r="48">
          <cell r="C48" t="str">
            <v>Honduras</v>
          </cell>
        </row>
        <row r="49">
          <cell r="C49" t="str">
            <v>India</v>
          </cell>
        </row>
        <row r="50">
          <cell r="C50" t="str">
            <v>Indonesia</v>
          </cell>
        </row>
        <row r="51">
          <cell r="C51" t="str">
            <v>Iran, Islamic Republic of</v>
          </cell>
        </row>
        <row r="52">
          <cell r="C52" t="str">
            <v>Iraq</v>
          </cell>
        </row>
        <row r="53">
          <cell r="C53" t="str">
            <v>Jamaica</v>
          </cell>
        </row>
        <row r="54">
          <cell r="C54" t="str">
            <v>Jordan</v>
          </cell>
        </row>
        <row r="55">
          <cell r="C55" t="str">
            <v>Kazakhstan</v>
          </cell>
        </row>
        <row r="56">
          <cell r="C56" t="str">
            <v>Kenya</v>
          </cell>
        </row>
        <row r="57">
          <cell r="C57" t="str">
            <v>Korea, Democratic People's Republic of</v>
          </cell>
        </row>
        <row r="58">
          <cell r="C58" t="str">
            <v>Kosovo</v>
          </cell>
        </row>
        <row r="59">
          <cell r="C59" t="str">
            <v>Kyrgyzstan</v>
          </cell>
        </row>
        <row r="60">
          <cell r="C60" t="str">
            <v>Lao People's Democratic Republic</v>
          </cell>
        </row>
        <row r="61">
          <cell r="C61" t="str">
            <v>Lesotho</v>
          </cell>
        </row>
        <row r="62">
          <cell r="C62" t="str">
            <v>Liberia</v>
          </cell>
        </row>
        <row r="63">
          <cell r="C63" t="str">
            <v>Macedonia, The Former Yugoslav Republic of</v>
          </cell>
        </row>
        <row r="64">
          <cell r="C64" t="str">
            <v>Madagascar</v>
          </cell>
        </row>
        <row r="65">
          <cell r="C65" t="str">
            <v>Malawi</v>
          </cell>
        </row>
        <row r="66">
          <cell r="C66" t="str">
            <v>Malaysia</v>
          </cell>
        </row>
        <row r="67">
          <cell r="C67" t="str">
            <v>Mali</v>
          </cell>
        </row>
        <row r="68">
          <cell r="C68" t="str">
            <v>Mauritania</v>
          </cell>
        </row>
        <row r="69">
          <cell r="C69" t="str">
            <v>Mauritius</v>
          </cell>
        </row>
        <row r="70">
          <cell r="C70" t="str">
            <v>Moldova, Republic of</v>
          </cell>
        </row>
        <row r="71">
          <cell r="C71" t="str">
            <v>Mongolia</v>
          </cell>
        </row>
        <row r="72">
          <cell r="C72" t="str">
            <v>Morocco</v>
          </cell>
        </row>
        <row r="73">
          <cell r="C73" t="str">
            <v>Mozambique</v>
          </cell>
        </row>
        <row r="74">
          <cell r="C74" t="str">
            <v>Multicountry Africa (SADC)</v>
          </cell>
        </row>
        <row r="75">
          <cell r="C75" t="str">
            <v>Multicountry Africa (West Africa Corridor Program)</v>
          </cell>
        </row>
        <row r="76">
          <cell r="C76" t="str">
            <v>Multicountry Americas (CARICOM / PANCAP)</v>
          </cell>
        </row>
        <row r="77">
          <cell r="C77" t="str">
            <v>Multicountry Americas (COPRECOS)</v>
          </cell>
        </row>
        <row r="78">
          <cell r="C78" t="str">
            <v>Multicountry Americas (Meso)</v>
          </cell>
        </row>
        <row r="79">
          <cell r="C79" t="str">
            <v>Multicountry Americas (REDCA+)</v>
          </cell>
        </row>
        <row r="80">
          <cell r="C80" t="str">
            <v>Multicountry Americas (REDTRASEX)</v>
          </cell>
        </row>
        <row r="81">
          <cell r="C81" t="str">
            <v>Multicountry East Asia And Pacific (APN+)</v>
          </cell>
        </row>
        <row r="82">
          <cell r="C82" t="str">
            <v>Multicountry East Asia And Pacific (ISEAN-HIVOS)</v>
          </cell>
        </row>
        <row r="83">
          <cell r="C83" t="str">
            <v>Multicountry East Asia and Pacific (RAI)</v>
          </cell>
        </row>
        <row r="84">
          <cell r="C84" t="str">
            <v>Multicountry Eastern Europe - Central Asia (EHRN)</v>
          </cell>
        </row>
        <row r="85">
          <cell r="C85" t="str">
            <v>Multicountry Middle East (IOM)</v>
          </cell>
        </row>
        <row r="86">
          <cell r="C86" t="str">
            <v>Multicountry Middle East and North Africa (MENAHRA)</v>
          </cell>
        </row>
        <row r="87">
          <cell r="C87" t="str">
            <v>Multicountry South Asia</v>
          </cell>
        </row>
        <row r="88">
          <cell r="C88" t="str">
            <v>Multicountry Western Pacific</v>
          </cell>
        </row>
        <row r="89">
          <cell r="C89" t="str">
            <v>Myanmar</v>
          </cell>
        </row>
        <row r="90">
          <cell r="C90" t="str">
            <v>Namibia</v>
          </cell>
        </row>
        <row r="91">
          <cell r="C91" t="str">
            <v>Nepal</v>
          </cell>
        </row>
        <row r="92">
          <cell r="C92" t="str">
            <v>Nicaragua</v>
          </cell>
        </row>
        <row r="93">
          <cell r="C93" t="str">
            <v>Niger</v>
          </cell>
        </row>
        <row r="94">
          <cell r="C94" t="str">
            <v>Nigeria</v>
          </cell>
        </row>
        <row r="95">
          <cell r="C95" t="str">
            <v>Pakistan</v>
          </cell>
        </row>
        <row r="96">
          <cell r="C96" t="str">
            <v>Palestine</v>
          </cell>
        </row>
        <row r="97">
          <cell r="C97" t="str">
            <v>Panama</v>
          </cell>
        </row>
        <row r="98">
          <cell r="C98" t="str">
            <v>Papua New Guinea</v>
          </cell>
        </row>
        <row r="99">
          <cell r="C99" t="str">
            <v>Paraguay</v>
          </cell>
        </row>
        <row r="100">
          <cell r="C100" t="str">
            <v>Peru</v>
          </cell>
        </row>
        <row r="101">
          <cell r="C101" t="str">
            <v>Philippines</v>
          </cell>
        </row>
        <row r="102">
          <cell r="C102" t="str">
            <v>Romania</v>
          </cell>
        </row>
        <row r="103">
          <cell r="C103" t="str">
            <v>Russian Federation</v>
          </cell>
        </row>
        <row r="104">
          <cell r="C104" t="str">
            <v>Rwanda</v>
          </cell>
        </row>
        <row r="105">
          <cell r="C105" t="str">
            <v>Sao Tome and Principe</v>
          </cell>
        </row>
        <row r="106">
          <cell r="C106" t="str">
            <v>Senegal</v>
          </cell>
        </row>
        <row r="107">
          <cell r="C107" t="str">
            <v>Serbia</v>
          </cell>
        </row>
        <row r="108">
          <cell r="C108" t="str">
            <v>Sierra Leone</v>
          </cell>
        </row>
        <row r="109">
          <cell r="C109" t="str">
            <v>Solomon Islands</v>
          </cell>
        </row>
        <row r="110">
          <cell r="C110" t="str">
            <v>Somalia</v>
          </cell>
        </row>
        <row r="111">
          <cell r="C111" t="str">
            <v>South Africa</v>
          </cell>
        </row>
        <row r="112">
          <cell r="C112" t="str">
            <v>South Sudan</v>
          </cell>
        </row>
        <row r="113">
          <cell r="C113" t="str">
            <v>Sri Lanka</v>
          </cell>
        </row>
        <row r="114">
          <cell r="C114" t="str">
            <v>Sudan</v>
          </cell>
        </row>
        <row r="115">
          <cell r="C115" t="str">
            <v>Suriname</v>
          </cell>
        </row>
        <row r="116">
          <cell r="C116" t="str">
            <v>Swaziland</v>
          </cell>
        </row>
        <row r="117">
          <cell r="C117" t="str">
            <v>Syrian Arab Republic</v>
          </cell>
        </row>
        <row r="118">
          <cell r="C118" t="str">
            <v>Tajikistan</v>
          </cell>
        </row>
        <row r="119">
          <cell r="C119" t="str">
            <v>Tanzania, United Republic of</v>
          </cell>
        </row>
        <row r="120">
          <cell r="C120" t="str">
            <v>Thailand</v>
          </cell>
        </row>
        <row r="121">
          <cell r="C121" t="str">
            <v>Timor-Leste</v>
          </cell>
        </row>
        <row r="122">
          <cell r="C122" t="str">
            <v>Togo</v>
          </cell>
        </row>
        <row r="123">
          <cell r="C123" t="str">
            <v>Tunisia</v>
          </cell>
        </row>
        <row r="124">
          <cell r="C124" t="str">
            <v>Turkmenistan</v>
          </cell>
        </row>
        <row r="125">
          <cell r="C125" t="str">
            <v>Uganda</v>
          </cell>
        </row>
        <row r="126">
          <cell r="C126" t="str">
            <v>Ukraine</v>
          </cell>
        </row>
        <row r="127">
          <cell r="C127" t="str">
            <v>Uruguay</v>
          </cell>
        </row>
        <row r="128">
          <cell r="C128" t="str">
            <v>Uzbekistan</v>
          </cell>
        </row>
        <row r="129">
          <cell r="C129" t="str">
            <v>Viet Nam</v>
          </cell>
        </row>
        <row r="130">
          <cell r="C130" t="str">
            <v>Yemen</v>
          </cell>
        </row>
        <row r="131">
          <cell r="C131" t="str">
            <v>Zambia</v>
          </cell>
        </row>
        <row r="132">
          <cell r="C132" t="str">
            <v>Zanzibar</v>
          </cell>
        </row>
        <row r="133">
          <cell r="C133" t="str">
            <v>Zimbabwe</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MS Framework"/>
      <sheetName val="CoA Mapping"/>
      <sheetName val="Action Plan"/>
      <sheetName val="Parameters Action Plan"/>
      <sheetName val="Parameters"/>
      <sheetName val="Sheet1"/>
    </sheetNames>
    <sheetDataSet>
      <sheetData sheetId="0"/>
      <sheetData sheetId="1"/>
      <sheetData sheetId="2"/>
      <sheetData sheetId="3"/>
      <sheetData sheetId="4">
        <row r="4">
          <cell r="F4" t="str">
            <v>Budgeting</v>
          </cell>
        </row>
      </sheetData>
      <sheetData sheetId="5">
        <row r="3">
          <cell r="C3" t="str">
            <v>Afghanistan</v>
          </cell>
        </row>
        <row r="4">
          <cell r="C4" t="str">
            <v>Albania</v>
          </cell>
        </row>
        <row r="5">
          <cell r="C5" t="str">
            <v>Angola</v>
          </cell>
        </row>
        <row r="6">
          <cell r="C6" t="str">
            <v>Argentina</v>
          </cell>
        </row>
        <row r="7">
          <cell r="C7" t="str">
            <v>Armenia</v>
          </cell>
        </row>
        <row r="8">
          <cell r="C8" t="str">
            <v>Azerbaijan</v>
          </cell>
        </row>
        <row r="9">
          <cell r="C9" t="str">
            <v>Bangladesh</v>
          </cell>
        </row>
        <row r="10">
          <cell r="C10" t="str">
            <v>Belarus</v>
          </cell>
        </row>
        <row r="11">
          <cell r="C11" t="str">
            <v>Belize</v>
          </cell>
        </row>
        <row r="12">
          <cell r="C12" t="str">
            <v>Benin</v>
          </cell>
        </row>
        <row r="13">
          <cell r="C13" t="str">
            <v>Bhutan</v>
          </cell>
        </row>
        <row r="14">
          <cell r="C14" t="str">
            <v>Bolivia, Plurinational State of</v>
          </cell>
        </row>
        <row r="15">
          <cell r="C15" t="str">
            <v>Bosnia and Herzegovina</v>
          </cell>
        </row>
        <row r="16">
          <cell r="C16" t="str">
            <v>Botswana</v>
          </cell>
        </row>
        <row r="17">
          <cell r="C17" t="str">
            <v>Bulgaria</v>
          </cell>
        </row>
        <row r="18">
          <cell r="C18" t="str">
            <v>Burkina Faso</v>
          </cell>
        </row>
        <row r="19">
          <cell r="C19" t="str">
            <v>Burundi</v>
          </cell>
        </row>
        <row r="20">
          <cell r="C20" t="str">
            <v>Cambodia</v>
          </cell>
        </row>
        <row r="21">
          <cell r="C21" t="str">
            <v>Cameroon</v>
          </cell>
        </row>
        <row r="22">
          <cell r="C22" t="str">
            <v>Cape Verde</v>
          </cell>
        </row>
        <row r="23">
          <cell r="C23" t="str">
            <v>Central African Republic</v>
          </cell>
        </row>
        <row r="24">
          <cell r="C24" t="str">
            <v>Chad</v>
          </cell>
        </row>
        <row r="25">
          <cell r="C25" t="str">
            <v>China</v>
          </cell>
        </row>
        <row r="26">
          <cell r="C26" t="str">
            <v>Colombia</v>
          </cell>
        </row>
        <row r="27">
          <cell r="C27" t="str">
            <v>Comoros</v>
          </cell>
        </row>
        <row r="28">
          <cell r="C28" t="str">
            <v>Congo</v>
          </cell>
        </row>
        <row r="29">
          <cell r="C29" t="str">
            <v>Congo, The Democratic Republic of the</v>
          </cell>
        </row>
        <row r="30">
          <cell r="C30" t="str">
            <v>Cote d'Ivoire</v>
          </cell>
        </row>
        <row r="31">
          <cell r="C31" t="str">
            <v>Cuba</v>
          </cell>
        </row>
        <row r="32">
          <cell r="C32" t="str">
            <v>Djibouti</v>
          </cell>
        </row>
        <row r="33">
          <cell r="C33" t="str">
            <v>Dominican Republic</v>
          </cell>
        </row>
        <row r="34">
          <cell r="C34" t="str">
            <v>Ecuador</v>
          </cell>
        </row>
        <row r="35">
          <cell r="C35" t="str">
            <v>Egypt</v>
          </cell>
        </row>
        <row r="36">
          <cell r="C36" t="str">
            <v>El Salvador</v>
          </cell>
        </row>
        <row r="37">
          <cell r="C37" t="str">
            <v>Eritrea</v>
          </cell>
        </row>
        <row r="38">
          <cell r="C38" t="str">
            <v>Ethiopia</v>
          </cell>
        </row>
        <row r="39">
          <cell r="C39" t="str">
            <v>Fiji</v>
          </cell>
        </row>
        <row r="40">
          <cell r="C40" t="str">
            <v>Gabon</v>
          </cell>
        </row>
        <row r="41">
          <cell r="C41" t="str">
            <v>Gambia</v>
          </cell>
        </row>
        <row r="42">
          <cell r="C42" t="str">
            <v>Georgia</v>
          </cell>
        </row>
        <row r="43">
          <cell r="C43" t="str">
            <v>Ghana</v>
          </cell>
        </row>
        <row r="44">
          <cell r="C44" t="str">
            <v>Guatemala</v>
          </cell>
        </row>
        <row r="45">
          <cell r="C45" t="str">
            <v>Guinea</v>
          </cell>
        </row>
        <row r="46">
          <cell r="C46" t="str">
            <v>Guyana</v>
          </cell>
        </row>
        <row r="47">
          <cell r="C47" t="str">
            <v>Haiti</v>
          </cell>
        </row>
        <row r="48">
          <cell r="C48" t="str">
            <v>Honduras</v>
          </cell>
        </row>
        <row r="49">
          <cell r="C49" t="str">
            <v>India</v>
          </cell>
        </row>
        <row r="50">
          <cell r="C50" t="str">
            <v>Indonesia</v>
          </cell>
        </row>
        <row r="51">
          <cell r="C51" t="str">
            <v>Iran, Islamic Republic of</v>
          </cell>
        </row>
        <row r="52">
          <cell r="C52" t="str">
            <v>Iraq</v>
          </cell>
        </row>
        <row r="53">
          <cell r="C53" t="str">
            <v>Jamaica</v>
          </cell>
        </row>
        <row r="54">
          <cell r="C54" t="str">
            <v>Jordan</v>
          </cell>
        </row>
        <row r="55">
          <cell r="C55" t="str">
            <v>Kazakhstan</v>
          </cell>
        </row>
        <row r="56">
          <cell r="C56" t="str">
            <v>Kenya</v>
          </cell>
        </row>
        <row r="57">
          <cell r="C57" t="str">
            <v>Korea, Democratic People's Republic of</v>
          </cell>
        </row>
        <row r="58">
          <cell r="C58" t="str">
            <v>Kosovo</v>
          </cell>
        </row>
        <row r="59">
          <cell r="C59" t="str">
            <v>Kyrgyzstan</v>
          </cell>
        </row>
        <row r="60">
          <cell r="C60" t="str">
            <v>Lao People's Democratic Republic</v>
          </cell>
        </row>
        <row r="61">
          <cell r="C61" t="str">
            <v>Lesotho</v>
          </cell>
        </row>
        <row r="62">
          <cell r="C62" t="str">
            <v>Liberia</v>
          </cell>
        </row>
        <row r="63">
          <cell r="C63" t="str">
            <v>Macedonia, The Former Yugoslav Republic of</v>
          </cell>
        </row>
        <row r="64">
          <cell r="C64" t="str">
            <v>Madagascar</v>
          </cell>
        </row>
        <row r="65">
          <cell r="C65" t="str">
            <v>Malawi</v>
          </cell>
        </row>
        <row r="66">
          <cell r="C66" t="str">
            <v>Malaysia</v>
          </cell>
        </row>
        <row r="67">
          <cell r="C67" t="str">
            <v>Mali</v>
          </cell>
        </row>
        <row r="68">
          <cell r="C68" t="str">
            <v>Mauritania</v>
          </cell>
        </row>
        <row r="69">
          <cell r="C69" t="str">
            <v>Mauritius</v>
          </cell>
        </row>
        <row r="70">
          <cell r="C70" t="str">
            <v>Moldova, Republic of</v>
          </cell>
        </row>
        <row r="71">
          <cell r="C71" t="str">
            <v>Mongolia</v>
          </cell>
        </row>
        <row r="72">
          <cell r="C72" t="str">
            <v>Morocco</v>
          </cell>
        </row>
        <row r="73">
          <cell r="C73" t="str">
            <v>Mozambique</v>
          </cell>
        </row>
        <row r="74">
          <cell r="C74" t="str">
            <v>Multicountry Africa (SADC)</v>
          </cell>
        </row>
        <row r="75">
          <cell r="C75" t="str">
            <v>Multicountry Africa (West Africa Corridor Program)</v>
          </cell>
        </row>
        <row r="76">
          <cell r="C76" t="str">
            <v>Multicountry Americas (CARICOM / PANCAP)</v>
          </cell>
        </row>
        <row r="77">
          <cell r="C77" t="str">
            <v>Multicountry Americas (COPRECOS)</v>
          </cell>
        </row>
        <row r="78">
          <cell r="C78" t="str">
            <v>Multicountry Americas (Meso)</v>
          </cell>
        </row>
        <row r="79">
          <cell r="C79" t="str">
            <v>Multicountry Americas (REDCA+)</v>
          </cell>
        </row>
        <row r="80">
          <cell r="C80" t="str">
            <v>Multicountry Americas (REDTRASEX)</v>
          </cell>
        </row>
        <row r="81">
          <cell r="C81" t="str">
            <v>Multicountry East Asia And Pacific (APN+)</v>
          </cell>
        </row>
        <row r="82">
          <cell r="C82" t="str">
            <v>Multicountry East Asia And Pacific (ISEAN-HIVOS)</v>
          </cell>
        </row>
        <row r="83">
          <cell r="C83" t="str">
            <v>Multicountry East Asia and Pacific (RAI)</v>
          </cell>
        </row>
        <row r="84">
          <cell r="C84" t="str">
            <v>Multicountry Eastern Europe - Central Asia (EHRN)</v>
          </cell>
        </row>
        <row r="85">
          <cell r="C85" t="str">
            <v>Multicountry Middle East (IOM)</v>
          </cell>
        </row>
        <row r="86">
          <cell r="C86" t="str">
            <v>Multicountry Middle East and North Africa (MENAHRA)</v>
          </cell>
        </row>
        <row r="87">
          <cell r="C87" t="str">
            <v>Multicountry South Asia</v>
          </cell>
        </row>
        <row r="88">
          <cell r="C88" t="str">
            <v>Multicountry Western Pacific</v>
          </cell>
        </row>
        <row r="89">
          <cell r="C89" t="str">
            <v>Myanmar</v>
          </cell>
        </row>
        <row r="90">
          <cell r="C90" t="str">
            <v>Namibia</v>
          </cell>
        </row>
        <row r="91">
          <cell r="C91" t="str">
            <v>Nepal</v>
          </cell>
        </row>
        <row r="92">
          <cell r="C92" t="str">
            <v>Nicaragua</v>
          </cell>
        </row>
        <row r="93">
          <cell r="C93" t="str">
            <v>Niger</v>
          </cell>
        </row>
        <row r="94">
          <cell r="C94" t="str">
            <v>Nigeria</v>
          </cell>
        </row>
        <row r="95">
          <cell r="C95" t="str">
            <v>Pakistan</v>
          </cell>
        </row>
        <row r="96">
          <cell r="C96" t="str">
            <v>Palestine</v>
          </cell>
        </row>
        <row r="97">
          <cell r="C97" t="str">
            <v>Panama</v>
          </cell>
        </row>
        <row r="98">
          <cell r="C98" t="str">
            <v>Papua New Guinea</v>
          </cell>
        </row>
        <row r="99">
          <cell r="C99" t="str">
            <v>Paraguay</v>
          </cell>
        </row>
        <row r="100">
          <cell r="C100" t="str">
            <v>Peru</v>
          </cell>
        </row>
        <row r="101">
          <cell r="C101" t="str">
            <v>Philippines</v>
          </cell>
        </row>
        <row r="102">
          <cell r="C102" t="str">
            <v>Romania</v>
          </cell>
        </row>
        <row r="103">
          <cell r="C103" t="str">
            <v>Russian Federation</v>
          </cell>
        </row>
        <row r="104">
          <cell r="C104" t="str">
            <v>Rwanda</v>
          </cell>
        </row>
        <row r="105">
          <cell r="C105" t="str">
            <v>Sao Tome and Principe</v>
          </cell>
        </row>
        <row r="106">
          <cell r="C106" t="str">
            <v>Senegal</v>
          </cell>
        </row>
        <row r="107">
          <cell r="C107" t="str">
            <v>Serbia</v>
          </cell>
        </row>
        <row r="108">
          <cell r="C108" t="str">
            <v>Sierra Leone</v>
          </cell>
        </row>
        <row r="109">
          <cell r="C109" t="str">
            <v>Solomon Islands</v>
          </cell>
        </row>
        <row r="110">
          <cell r="C110" t="str">
            <v>Somalia</v>
          </cell>
        </row>
        <row r="111">
          <cell r="C111" t="str">
            <v>South Africa</v>
          </cell>
        </row>
        <row r="112">
          <cell r="C112" t="str">
            <v>South Sudan</v>
          </cell>
        </row>
        <row r="113">
          <cell r="C113" t="str">
            <v>Sri Lanka</v>
          </cell>
        </row>
        <row r="114">
          <cell r="C114" t="str">
            <v>Sudan</v>
          </cell>
        </row>
        <row r="115">
          <cell r="C115" t="str">
            <v>Suriname</v>
          </cell>
        </row>
        <row r="116">
          <cell r="C116" t="str">
            <v>Swaziland</v>
          </cell>
        </row>
        <row r="117">
          <cell r="C117" t="str">
            <v>Syrian Arab Republic</v>
          </cell>
        </row>
        <row r="118">
          <cell r="C118" t="str">
            <v>Tajikistan</v>
          </cell>
        </row>
        <row r="119">
          <cell r="C119" t="str">
            <v>Tanzania, United Republic of</v>
          </cell>
        </row>
        <row r="120">
          <cell r="C120" t="str">
            <v>Thailand</v>
          </cell>
        </row>
        <row r="121">
          <cell r="C121" t="str">
            <v>Timor-Leste</v>
          </cell>
        </row>
        <row r="122">
          <cell r="C122" t="str">
            <v>Togo</v>
          </cell>
        </row>
        <row r="123">
          <cell r="C123" t="str">
            <v>Tunisia</v>
          </cell>
        </row>
        <row r="124">
          <cell r="C124" t="str">
            <v>Turkmenistan</v>
          </cell>
        </row>
        <row r="125">
          <cell r="C125" t="str">
            <v>Uganda</v>
          </cell>
        </row>
        <row r="126">
          <cell r="C126" t="str">
            <v>Ukraine</v>
          </cell>
        </row>
        <row r="127">
          <cell r="C127" t="str">
            <v>Uruguay</v>
          </cell>
        </row>
        <row r="128">
          <cell r="C128" t="str">
            <v>Uzbekistan</v>
          </cell>
        </row>
        <row r="129">
          <cell r="C129" t="str">
            <v>Viet Nam</v>
          </cell>
        </row>
        <row r="130">
          <cell r="C130" t="str">
            <v>Yemen</v>
          </cell>
        </row>
        <row r="131">
          <cell r="C131" t="str">
            <v>Zambia</v>
          </cell>
        </row>
        <row r="132">
          <cell r="C132" t="str">
            <v>Zanzibar</v>
          </cell>
        </row>
        <row r="133">
          <cell r="C133" t="str">
            <v>Zimbabwe</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MS Framework"/>
      <sheetName val="CoA Mapping"/>
      <sheetName val="Action Plan"/>
      <sheetName val="Parameters Action Plan"/>
      <sheetName val="Parameters"/>
      <sheetName val="Sheet7"/>
    </sheetNames>
    <sheetDataSet>
      <sheetData sheetId="0"/>
      <sheetData sheetId="1"/>
      <sheetData sheetId="2"/>
      <sheetData sheetId="3"/>
      <sheetData sheetId="4"/>
      <sheetData sheetId="5">
        <row r="3">
          <cell r="D3" t="str">
            <v>Adda Faye</v>
          </cell>
          <cell r="E3" t="str">
            <v>Abubakar Ibrahim</v>
          </cell>
          <cell r="F3" t="str">
            <v>Quentin de Hemptinne</v>
          </cell>
        </row>
        <row r="4">
          <cell r="D4" t="str">
            <v>Ousmane Bocoum</v>
          </cell>
          <cell r="E4" t="str">
            <v>Afiefah Osman</v>
          </cell>
          <cell r="F4" t="str">
            <v>Lena Semenyuk</v>
          </cell>
        </row>
        <row r="5">
          <cell r="D5" t="str">
            <v>Lamin N'jai</v>
          </cell>
          <cell r="E5" t="str">
            <v>Alex Andwati</v>
          </cell>
          <cell r="F5" t="str">
            <v>Samuel Boateng</v>
          </cell>
        </row>
        <row r="6">
          <cell r="D6" t="str">
            <v>Vasco Boahen</v>
          </cell>
          <cell r="E6" t="str">
            <v>Alexander Birikorang</v>
          </cell>
          <cell r="F6" t="str">
            <v>Eric Boa</v>
          </cell>
        </row>
        <row r="7">
          <cell r="E7" t="str">
            <v>Allan Nfamba</v>
          </cell>
          <cell r="F7" t="str">
            <v>Alexander Birikorang</v>
          </cell>
        </row>
        <row r="8">
          <cell r="E8" t="str">
            <v>Andrew Kawuma</v>
          </cell>
          <cell r="F8" t="str">
            <v>Mark Warrillow-Thomson</v>
          </cell>
        </row>
        <row r="9">
          <cell r="E9" t="str">
            <v>Anna Kruhavets</v>
          </cell>
        </row>
        <row r="10">
          <cell r="E10" t="str">
            <v>Boglarka Laza</v>
          </cell>
        </row>
        <row r="11">
          <cell r="E11" t="str">
            <v>Charles Ohene-Nyako</v>
          </cell>
        </row>
        <row r="12">
          <cell r="E12" t="str">
            <v>Eduardo Camardelli</v>
          </cell>
        </row>
        <row r="13">
          <cell r="D13" t="str">
            <v>NO-direct payment feasible</v>
          </cell>
          <cell r="E13" t="str">
            <v>Edwin Lottin</v>
          </cell>
        </row>
        <row r="14">
          <cell r="D14" t="str">
            <v>NO-Reqular disbursement process (within 1-3 months of invoice)</v>
          </cell>
          <cell r="E14" t="str">
            <v>Emmanuel Eneme</v>
          </cell>
        </row>
        <row r="15">
          <cell r="D15" t="str">
            <v>YES-Firm commitment Letter to initiate process</v>
          </cell>
          <cell r="E15" t="str">
            <v>Foster Mphinga</v>
          </cell>
        </row>
        <row r="16">
          <cell r="D16" t="str">
            <v>YES-bank guarantee at contract award</v>
          </cell>
          <cell r="E16" t="str">
            <v>Hao Lu</v>
          </cell>
        </row>
        <row r="17">
          <cell r="D17" t="str">
            <v>YES-Cash needed at Invoice</v>
          </cell>
          <cell r="E17" t="str">
            <v>Inna Ivanova</v>
          </cell>
        </row>
        <row r="18">
          <cell r="D18" t="str">
            <v>YES-Cash to initiate Process</v>
          </cell>
          <cell r="E18" t="str">
            <v xml:space="preserve">Jaime Briz De Felipe </v>
          </cell>
        </row>
        <row r="19">
          <cell r="E19" t="str">
            <v>Joseph Ntreh</v>
          </cell>
        </row>
        <row r="20">
          <cell r="E20" t="str">
            <v>Kamran Abbas</v>
          </cell>
        </row>
        <row r="21">
          <cell r="E21" t="str">
            <v>Karima Jaouadi</v>
          </cell>
        </row>
        <row r="22">
          <cell r="E22" t="str">
            <v>Kasi Nsubuga</v>
          </cell>
        </row>
        <row r="23">
          <cell r="E23" t="str">
            <v>Kerstin Stange</v>
          </cell>
        </row>
        <row r="24">
          <cell r="E24" t="str">
            <v>Maria Asuncion</v>
          </cell>
        </row>
        <row r="25">
          <cell r="E25" t="str">
            <v>Mario Rivero</v>
          </cell>
        </row>
        <row r="26">
          <cell r="E26" t="str">
            <v>Mark Taylor</v>
          </cell>
        </row>
        <row r="27">
          <cell r="E27" t="str">
            <v>Natalia Derkach</v>
          </cell>
        </row>
        <row r="28">
          <cell r="E28" t="str">
            <v>Nataliia Derkach</v>
          </cell>
        </row>
        <row r="29">
          <cell r="E29" t="str">
            <v>Pascal Sandapa</v>
          </cell>
        </row>
        <row r="30">
          <cell r="E30" t="str">
            <v>Patricia Lubwama</v>
          </cell>
        </row>
        <row r="31">
          <cell r="E31" t="str">
            <v>Ryan Narciso</v>
          </cell>
        </row>
        <row r="32">
          <cell r="E32" t="str">
            <v>Sabyrzhan Berkembayev</v>
          </cell>
        </row>
        <row r="33">
          <cell r="E33" t="str">
            <v>Samuel Boateng</v>
          </cell>
        </row>
        <row r="34">
          <cell r="E34" t="str">
            <v>Sandrine Odoh</v>
          </cell>
        </row>
        <row r="35">
          <cell r="E35" t="str">
            <v>Sergey Polovinkin</v>
          </cell>
        </row>
        <row r="36">
          <cell r="E36" t="str">
            <v>Shevone Corbin</v>
          </cell>
        </row>
        <row r="37">
          <cell r="E37" t="str">
            <v>Sunny Park</v>
          </cell>
        </row>
        <row r="38">
          <cell r="E38" t="str">
            <v>Thierno Diop</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 log"/>
      <sheetName val="Instructions"/>
      <sheetName val="Setup"/>
      <sheetName val="Detailed Budget"/>
      <sheetName val="Currencies"/>
      <sheetName val="Assumptions TRC"/>
      <sheetName val="TRC-PIVOT"/>
      <sheetName val="Assumptions HR"/>
      <sheetName val="Assumptions Other"/>
      <sheetName val="Translations"/>
      <sheetName val="Budget Summary"/>
      <sheetName val="Budget Summary En"/>
      <sheetName val="Summary by Intervention"/>
      <sheetName val="CatInt"/>
      <sheetName val="Summary by Cost Input"/>
      <sheetName val="Cost Inputs"/>
      <sheetName val="Concept Note Module Budget"/>
      <sheetName val="Rank unique Mod-Int-PR"/>
      <sheetName val="Free sheet-enter what you need"/>
      <sheetName val="Free pivot table"/>
      <sheetName val="Country"/>
      <sheetName val="Recipient"/>
      <sheetName val="Assumptions"/>
      <sheetName val="CatCmp"/>
      <sheetName val="CatModules"/>
      <sheetName val="ModInCmp"/>
      <sheetName val="Budget Lines"/>
      <sheetName val="ActivityConcat"/>
      <sheetName val="CostGroup"/>
    </sheetNames>
    <sheetDataSet>
      <sheetData sheetId="0" refreshError="1"/>
      <sheetData sheetId="1" refreshError="1"/>
      <sheetData sheetId="2">
        <row r="6">
          <cell r="B6" t="str">
            <v>Benin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B1" t="str">
            <v>PR</v>
          </cell>
        </row>
      </sheetData>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D1DCF-5296-4D2B-9737-031ABC3F256D}">
  <sheetPr>
    <tabColor rgb="FF002060"/>
    <pageSetUpPr fitToPage="1"/>
  </sheetPr>
  <dimension ref="A1:I12"/>
  <sheetViews>
    <sheetView showGridLines="0" zoomScaleNormal="100" workbookViewId="0"/>
  </sheetViews>
  <sheetFormatPr defaultColWidth="9.1796875" defaultRowHeight="14" x14ac:dyDescent="0.3"/>
  <cols>
    <col min="1" max="1" width="2.81640625" style="15" customWidth="1"/>
    <col min="2" max="2" width="9.1796875" style="15"/>
    <col min="3" max="9" width="20" style="15" customWidth="1"/>
    <col min="10" max="16384" width="9.1796875" style="15"/>
  </cols>
  <sheetData>
    <row r="1" spans="1:9" x14ac:dyDescent="0.3">
      <c r="A1" s="13"/>
      <c r="B1" s="14" t="s">
        <v>344</v>
      </c>
    </row>
    <row r="2" spans="1:9" ht="14.5" thickBot="1" x14ac:dyDescent="0.35"/>
    <row r="3" spans="1:9" ht="16.399999999999999" customHeight="1" x14ac:dyDescent="0.3">
      <c r="B3" s="199" t="s">
        <v>382</v>
      </c>
      <c r="C3" s="200"/>
      <c r="D3" s="200"/>
      <c r="E3" s="200"/>
      <c r="F3" s="200"/>
      <c r="G3" s="200"/>
      <c r="H3" s="200"/>
      <c r="I3" s="201"/>
    </row>
    <row r="4" spans="1:9" ht="16.399999999999999" customHeight="1" x14ac:dyDescent="0.3">
      <c r="B4" s="202"/>
      <c r="C4" s="203"/>
      <c r="D4" s="203"/>
      <c r="E4" s="203"/>
      <c r="F4" s="203"/>
      <c r="G4" s="203"/>
      <c r="H4" s="203"/>
      <c r="I4" s="204"/>
    </row>
    <row r="5" spans="1:9" ht="16.399999999999999" customHeight="1" x14ac:dyDescent="0.3">
      <c r="B5" s="202"/>
      <c r="C5" s="203"/>
      <c r="D5" s="203"/>
      <c r="E5" s="203"/>
      <c r="F5" s="203"/>
      <c r="G5" s="203"/>
      <c r="H5" s="203"/>
      <c r="I5" s="204"/>
    </row>
    <row r="6" spans="1:9" ht="16.399999999999999" customHeight="1" thickBot="1" x14ac:dyDescent="0.35">
      <c r="B6" s="205"/>
      <c r="C6" s="206"/>
      <c r="D6" s="206"/>
      <c r="E6" s="206"/>
      <c r="F6" s="206"/>
      <c r="G6" s="206"/>
      <c r="H6" s="206"/>
      <c r="I6" s="207"/>
    </row>
    <row r="7" spans="1:9" x14ac:dyDescent="0.3">
      <c r="B7" s="16"/>
      <c r="C7" s="16"/>
      <c r="D7" s="16"/>
      <c r="E7" s="16"/>
      <c r="F7" s="16"/>
      <c r="G7" s="16"/>
      <c r="H7" s="16"/>
      <c r="I7" s="16"/>
    </row>
    <row r="8" spans="1:9" x14ac:dyDescent="0.3">
      <c r="A8" s="17"/>
      <c r="B8" s="14" t="s">
        <v>345</v>
      </c>
      <c r="C8" s="16"/>
      <c r="D8" s="16"/>
      <c r="E8" s="16"/>
      <c r="F8" s="16"/>
      <c r="G8" s="16"/>
      <c r="H8" s="16"/>
      <c r="I8" s="16"/>
    </row>
    <row r="9" spans="1:9" ht="14.5" thickBot="1" x14ac:dyDescent="0.35">
      <c r="B9" s="16"/>
      <c r="C9" s="16"/>
      <c r="D9" s="16"/>
      <c r="E9" s="16"/>
      <c r="F9" s="16"/>
      <c r="G9" s="16"/>
      <c r="H9" s="16"/>
      <c r="I9" s="16"/>
    </row>
    <row r="10" spans="1:9" ht="62.25" customHeight="1" x14ac:dyDescent="0.3">
      <c r="B10" s="208" t="s">
        <v>383</v>
      </c>
      <c r="C10" s="200"/>
      <c r="D10" s="200"/>
      <c r="E10" s="200"/>
      <c r="F10" s="200"/>
      <c r="G10" s="200"/>
      <c r="H10" s="200"/>
      <c r="I10" s="201"/>
    </row>
    <row r="11" spans="1:9" ht="62.25" customHeight="1" x14ac:dyDescent="0.3">
      <c r="B11" s="202"/>
      <c r="C11" s="203"/>
      <c r="D11" s="203"/>
      <c r="E11" s="203"/>
      <c r="F11" s="203"/>
      <c r="G11" s="203"/>
      <c r="H11" s="203"/>
      <c r="I11" s="204"/>
    </row>
    <row r="12" spans="1:9" ht="33" customHeight="1" thickBot="1" x14ac:dyDescent="0.35">
      <c r="B12" s="205"/>
      <c r="C12" s="206"/>
      <c r="D12" s="206"/>
      <c r="E12" s="206"/>
      <c r="F12" s="206"/>
      <c r="G12" s="206"/>
      <c r="H12" s="206"/>
      <c r="I12" s="207"/>
    </row>
  </sheetData>
  <sheetProtection password="DE4C" sheet="1" objects="1" scenarios="1"/>
  <mergeCells count="2">
    <mergeCell ref="B3:I6"/>
    <mergeCell ref="B10:I12"/>
  </mergeCells>
  <pageMargins left="0.25" right="0.25" top="0.75" bottom="0.75" header="0.3" footer="0.3"/>
  <pageSetup paperSize="8"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pageSetUpPr fitToPage="1"/>
  </sheetPr>
  <dimension ref="A1:K42"/>
  <sheetViews>
    <sheetView tabSelected="1" view="pageLayout" zoomScaleNormal="110" zoomScaleSheetLayoutView="90" workbookViewId="0">
      <selection activeCell="A2" sqref="A2:G2"/>
    </sheetView>
  </sheetViews>
  <sheetFormatPr defaultRowHeight="14" x14ac:dyDescent="0.3"/>
  <cols>
    <col min="1" max="1" width="86.26953125" style="18" bestFit="1" customWidth="1"/>
    <col min="2" max="2" width="15.81640625" style="18" customWidth="1"/>
    <col min="3" max="4" width="15.81640625" style="19" hidden="1" customWidth="1"/>
    <col min="5" max="5" width="13.453125" style="19" hidden="1" customWidth="1"/>
    <col min="6" max="6" width="18.81640625" style="18" customWidth="1"/>
    <col min="7" max="7" width="59.453125" style="18" customWidth="1"/>
    <col min="8" max="11" width="9.1796875" style="20"/>
    <col min="12" max="249" width="9.1796875" style="18"/>
    <col min="250" max="250" width="37" style="18" customWidth="1"/>
    <col min="251" max="251" width="14.1796875" style="18" customWidth="1"/>
    <col min="252" max="252" width="9.1796875" style="18"/>
    <col min="253" max="253" width="9.54296875" style="18" customWidth="1"/>
    <col min="254" max="254" width="37.1796875" style="18" customWidth="1"/>
    <col min="255" max="255" width="12.453125" style="18" customWidth="1"/>
    <col min="256" max="505" width="9.1796875" style="18"/>
    <col min="506" max="506" width="37" style="18" customWidth="1"/>
    <col min="507" max="507" width="14.1796875" style="18" customWidth="1"/>
    <col min="508" max="508" width="9.1796875" style="18"/>
    <col min="509" max="509" width="9.54296875" style="18" customWidth="1"/>
    <col min="510" max="510" width="37.1796875" style="18" customWidth="1"/>
    <col min="511" max="511" width="12.453125" style="18" customWidth="1"/>
    <col min="512" max="761" width="9.1796875" style="18"/>
    <col min="762" max="762" width="37" style="18" customWidth="1"/>
    <col min="763" max="763" width="14.1796875" style="18" customWidth="1"/>
    <col min="764" max="764" width="9.1796875" style="18"/>
    <col min="765" max="765" width="9.54296875" style="18" customWidth="1"/>
    <col min="766" max="766" width="37.1796875" style="18" customWidth="1"/>
    <col min="767" max="767" width="12.453125" style="18" customWidth="1"/>
    <col min="768" max="1017" width="9.1796875" style="18"/>
    <col min="1018" max="1018" width="37" style="18" customWidth="1"/>
    <col min="1019" max="1019" width="14.1796875" style="18" customWidth="1"/>
    <col min="1020" max="1020" width="9.1796875" style="18"/>
    <col min="1021" max="1021" width="9.54296875" style="18" customWidth="1"/>
    <col min="1022" max="1022" width="37.1796875" style="18" customWidth="1"/>
    <col min="1023" max="1023" width="12.453125" style="18" customWidth="1"/>
    <col min="1024" max="1273" width="9.1796875" style="18"/>
    <col min="1274" max="1274" width="37" style="18" customWidth="1"/>
    <col min="1275" max="1275" width="14.1796875" style="18" customWidth="1"/>
    <col min="1276" max="1276" width="9.1796875" style="18"/>
    <col min="1277" max="1277" width="9.54296875" style="18" customWidth="1"/>
    <col min="1278" max="1278" width="37.1796875" style="18" customWidth="1"/>
    <col min="1279" max="1279" width="12.453125" style="18" customWidth="1"/>
    <col min="1280" max="1529" width="9.1796875" style="18"/>
    <col min="1530" max="1530" width="37" style="18" customWidth="1"/>
    <col min="1531" max="1531" width="14.1796875" style="18" customWidth="1"/>
    <col min="1532" max="1532" width="9.1796875" style="18"/>
    <col min="1533" max="1533" width="9.54296875" style="18" customWidth="1"/>
    <col min="1534" max="1534" width="37.1796875" style="18" customWidth="1"/>
    <col min="1535" max="1535" width="12.453125" style="18" customWidth="1"/>
    <col min="1536" max="1785" width="9.1796875" style="18"/>
    <col min="1786" max="1786" width="37" style="18" customWidth="1"/>
    <col min="1787" max="1787" width="14.1796875" style="18" customWidth="1"/>
    <col min="1788" max="1788" width="9.1796875" style="18"/>
    <col min="1789" max="1789" width="9.54296875" style="18" customWidth="1"/>
    <col min="1790" max="1790" width="37.1796875" style="18" customWidth="1"/>
    <col min="1791" max="1791" width="12.453125" style="18" customWidth="1"/>
    <col min="1792" max="2041" width="9.1796875" style="18"/>
    <col min="2042" max="2042" width="37" style="18" customWidth="1"/>
    <col min="2043" max="2043" width="14.1796875" style="18" customWidth="1"/>
    <col min="2044" max="2044" width="9.1796875" style="18"/>
    <col min="2045" max="2045" width="9.54296875" style="18" customWidth="1"/>
    <col min="2046" max="2046" width="37.1796875" style="18" customWidth="1"/>
    <col min="2047" max="2047" width="12.453125" style="18" customWidth="1"/>
    <col min="2048" max="2297" width="9.1796875" style="18"/>
    <col min="2298" max="2298" width="37" style="18" customWidth="1"/>
    <col min="2299" max="2299" width="14.1796875" style="18" customWidth="1"/>
    <col min="2300" max="2300" width="9.1796875" style="18"/>
    <col min="2301" max="2301" width="9.54296875" style="18" customWidth="1"/>
    <col min="2302" max="2302" width="37.1796875" style="18" customWidth="1"/>
    <col min="2303" max="2303" width="12.453125" style="18" customWidth="1"/>
    <col min="2304" max="2553" width="9.1796875" style="18"/>
    <col min="2554" max="2554" width="37" style="18" customWidth="1"/>
    <col min="2555" max="2555" width="14.1796875" style="18" customWidth="1"/>
    <col min="2556" max="2556" width="9.1796875" style="18"/>
    <col min="2557" max="2557" width="9.54296875" style="18" customWidth="1"/>
    <col min="2558" max="2558" width="37.1796875" style="18" customWidth="1"/>
    <col min="2559" max="2559" width="12.453125" style="18" customWidth="1"/>
    <col min="2560" max="2809" width="9.1796875" style="18"/>
    <col min="2810" max="2810" width="37" style="18" customWidth="1"/>
    <col min="2811" max="2811" width="14.1796875" style="18" customWidth="1"/>
    <col min="2812" max="2812" width="9.1796875" style="18"/>
    <col min="2813" max="2813" width="9.54296875" style="18" customWidth="1"/>
    <col min="2814" max="2814" width="37.1796875" style="18" customWidth="1"/>
    <col min="2815" max="2815" width="12.453125" style="18" customWidth="1"/>
    <col min="2816" max="3065" width="9.1796875" style="18"/>
    <col min="3066" max="3066" width="37" style="18" customWidth="1"/>
    <col min="3067" max="3067" width="14.1796875" style="18" customWidth="1"/>
    <col min="3068" max="3068" width="9.1796875" style="18"/>
    <col min="3069" max="3069" width="9.54296875" style="18" customWidth="1"/>
    <col min="3070" max="3070" width="37.1796875" style="18" customWidth="1"/>
    <col min="3071" max="3071" width="12.453125" style="18" customWidth="1"/>
    <col min="3072" max="3321" width="9.1796875" style="18"/>
    <col min="3322" max="3322" width="37" style="18" customWidth="1"/>
    <col min="3323" max="3323" width="14.1796875" style="18" customWidth="1"/>
    <col min="3324" max="3324" width="9.1796875" style="18"/>
    <col min="3325" max="3325" width="9.54296875" style="18" customWidth="1"/>
    <col min="3326" max="3326" width="37.1796875" style="18" customWidth="1"/>
    <col min="3327" max="3327" width="12.453125" style="18" customWidth="1"/>
    <col min="3328" max="3577" width="9.1796875" style="18"/>
    <col min="3578" max="3578" width="37" style="18" customWidth="1"/>
    <col min="3579" max="3579" width="14.1796875" style="18" customWidth="1"/>
    <col min="3580" max="3580" width="9.1796875" style="18"/>
    <col min="3581" max="3581" width="9.54296875" style="18" customWidth="1"/>
    <col min="3582" max="3582" width="37.1796875" style="18" customWidth="1"/>
    <col min="3583" max="3583" width="12.453125" style="18" customWidth="1"/>
    <col min="3584" max="3833" width="9.1796875" style="18"/>
    <col min="3834" max="3834" width="37" style="18" customWidth="1"/>
    <col min="3835" max="3835" width="14.1796875" style="18" customWidth="1"/>
    <col min="3836" max="3836" width="9.1796875" style="18"/>
    <col min="3837" max="3837" width="9.54296875" style="18" customWidth="1"/>
    <col min="3838" max="3838" width="37.1796875" style="18" customWidth="1"/>
    <col min="3839" max="3839" width="12.453125" style="18" customWidth="1"/>
    <col min="3840" max="4089" width="9.1796875" style="18"/>
    <col min="4090" max="4090" width="37" style="18" customWidth="1"/>
    <col min="4091" max="4091" width="14.1796875" style="18" customWidth="1"/>
    <col min="4092" max="4092" width="9.1796875" style="18"/>
    <col min="4093" max="4093" width="9.54296875" style="18" customWidth="1"/>
    <col min="4094" max="4094" width="37.1796875" style="18" customWidth="1"/>
    <col min="4095" max="4095" width="12.453125" style="18" customWidth="1"/>
    <col min="4096" max="4345" width="9.1796875" style="18"/>
    <col min="4346" max="4346" width="37" style="18" customWidth="1"/>
    <col min="4347" max="4347" width="14.1796875" style="18" customWidth="1"/>
    <col min="4348" max="4348" width="9.1796875" style="18"/>
    <col min="4349" max="4349" width="9.54296875" style="18" customWidth="1"/>
    <col min="4350" max="4350" width="37.1796875" style="18" customWidth="1"/>
    <col min="4351" max="4351" width="12.453125" style="18" customWidth="1"/>
    <col min="4352" max="4601" width="9.1796875" style="18"/>
    <col min="4602" max="4602" width="37" style="18" customWidth="1"/>
    <col min="4603" max="4603" width="14.1796875" style="18" customWidth="1"/>
    <col min="4604" max="4604" width="9.1796875" style="18"/>
    <col min="4605" max="4605" width="9.54296875" style="18" customWidth="1"/>
    <col min="4606" max="4606" width="37.1796875" style="18" customWidth="1"/>
    <col min="4607" max="4607" width="12.453125" style="18" customWidth="1"/>
    <col min="4608" max="4857" width="9.1796875" style="18"/>
    <col min="4858" max="4858" width="37" style="18" customWidth="1"/>
    <col min="4859" max="4859" width="14.1796875" style="18" customWidth="1"/>
    <col min="4860" max="4860" width="9.1796875" style="18"/>
    <col min="4861" max="4861" width="9.54296875" style="18" customWidth="1"/>
    <col min="4862" max="4862" width="37.1796875" style="18" customWidth="1"/>
    <col min="4863" max="4863" width="12.453125" style="18" customWidth="1"/>
    <col min="4864" max="5113" width="9.1796875" style="18"/>
    <col min="5114" max="5114" width="37" style="18" customWidth="1"/>
    <col min="5115" max="5115" width="14.1796875" style="18" customWidth="1"/>
    <col min="5116" max="5116" width="9.1796875" style="18"/>
    <col min="5117" max="5117" width="9.54296875" style="18" customWidth="1"/>
    <col min="5118" max="5118" width="37.1796875" style="18" customWidth="1"/>
    <col min="5119" max="5119" width="12.453125" style="18" customWidth="1"/>
    <col min="5120" max="5369" width="9.1796875" style="18"/>
    <col min="5370" max="5370" width="37" style="18" customWidth="1"/>
    <col min="5371" max="5371" width="14.1796875" style="18" customWidth="1"/>
    <col min="5372" max="5372" width="9.1796875" style="18"/>
    <col min="5373" max="5373" width="9.54296875" style="18" customWidth="1"/>
    <col min="5374" max="5374" width="37.1796875" style="18" customWidth="1"/>
    <col min="5375" max="5375" width="12.453125" style="18" customWidth="1"/>
    <col min="5376" max="5625" width="9.1796875" style="18"/>
    <col min="5626" max="5626" width="37" style="18" customWidth="1"/>
    <col min="5627" max="5627" width="14.1796875" style="18" customWidth="1"/>
    <col min="5628" max="5628" width="9.1796875" style="18"/>
    <col min="5629" max="5629" width="9.54296875" style="18" customWidth="1"/>
    <col min="5630" max="5630" width="37.1796875" style="18" customWidth="1"/>
    <col min="5631" max="5631" width="12.453125" style="18" customWidth="1"/>
    <col min="5632" max="5881" width="9.1796875" style="18"/>
    <col min="5882" max="5882" width="37" style="18" customWidth="1"/>
    <col min="5883" max="5883" width="14.1796875" style="18" customWidth="1"/>
    <col min="5884" max="5884" width="9.1796875" style="18"/>
    <col min="5885" max="5885" width="9.54296875" style="18" customWidth="1"/>
    <col min="5886" max="5886" width="37.1796875" style="18" customWidth="1"/>
    <col min="5887" max="5887" width="12.453125" style="18" customWidth="1"/>
    <col min="5888" max="6137" width="9.1796875" style="18"/>
    <col min="6138" max="6138" width="37" style="18" customWidth="1"/>
    <col min="6139" max="6139" width="14.1796875" style="18" customWidth="1"/>
    <col min="6140" max="6140" width="9.1796875" style="18"/>
    <col min="6141" max="6141" width="9.54296875" style="18" customWidth="1"/>
    <col min="6142" max="6142" width="37.1796875" style="18" customWidth="1"/>
    <col min="6143" max="6143" width="12.453125" style="18" customWidth="1"/>
    <col min="6144" max="6393" width="9.1796875" style="18"/>
    <col min="6394" max="6394" width="37" style="18" customWidth="1"/>
    <col min="6395" max="6395" width="14.1796875" style="18" customWidth="1"/>
    <col min="6396" max="6396" width="9.1796875" style="18"/>
    <col min="6397" max="6397" width="9.54296875" style="18" customWidth="1"/>
    <col min="6398" max="6398" width="37.1796875" style="18" customWidth="1"/>
    <col min="6399" max="6399" width="12.453125" style="18" customWidth="1"/>
    <col min="6400" max="6649" width="9.1796875" style="18"/>
    <col min="6650" max="6650" width="37" style="18" customWidth="1"/>
    <col min="6651" max="6651" width="14.1796875" style="18" customWidth="1"/>
    <col min="6652" max="6652" width="9.1796875" style="18"/>
    <col min="6653" max="6653" width="9.54296875" style="18" customWidth="1"/>
    <col min="6654" max="6654" width="37.1796875" style="18" customWidth="1"/>
    <col min="6655" max="6655" width="12.453125" style="18" customWidth="1"/>
    <col min="6656" max="6905" width="9.1796875" style="18"/>
    <col min="6906" max="6906" width="37" style="18" customWidth="1"/>
    <col min="6907" max="6907" width="14.1796875" style="18" customWidth="1"/>
    <col min="6908" max="6908" width="9.1796875" style="18"/>
    <col min="6909" max="6909" width="9.54296875" style="18" customWidth="1"/>
    <col min="6910" max="6910" width="37.1796875" style="18" customWidth="1"/>
    <col min="6911" max="6911" width="12.453125" style="18" customWidth="1"/>
    <col min="6912" max="7161" width="9.1796875" style="18"/>
    <col min="7162" max="7162" width="37" style="18" customWidth="1"/>
    <col min="7163" max="7163" width="14.1796875" style="18" customWidth="1"/>
    <col min="7164" max="7164" width="9.1796875" style="18"/>
    <col min="7165" max="7165" width="9.54296875" style="18" customWidth="1"/>
    <col min="7166" max="7166" width="37.1796875" style="18" customWidth="1"/>
    <col min="7167" max="7167" width="12.453125" style="18" customWidth="1"/>
    <col min="7168" max="7417" width="9.1796875" style="18"/>
    <col min="7418" max="7418" width="37" style="18" customWidth="1"/>
    <col min="7419" max="7419" width="14.1796875" style="18" customWidth="1"/>
    <col min="7420" max="7420" width="9.1796875" style="18"/>
    <col min="7421" max="7421" width="9.54296875" style="18" customWidth="1"/>
    <col min="7422" max="7422" width="37.1796875" style="18" customWidth="1"/>
    <col min="7423" max="7423" width="12.453125" style="18" customWidth="1"/>
    <col min="7424" max="7673" width="9.1796875" style="18"/>
    <col min="7674" max="7674" width="37" style="18" customWidth="1"/>
    <col min="7675" max="7675" width="14.1796875" style="18" customWidth="1"/>
    <col min="7676" max="7676" width="9.1796875" style="18"/>
    <col min="7677" max="7677" width="9.54296875" style="18" customWidth="1"/>
    <col min="7678" max="7678" width="37.1796875" style="18" customWidth="1"/>
    <col min="7679" max="7679" width="12.453125" style="18" customWidth="1"/>
    <col min="7680" max="7929" width="9.1796875" style="18"/>
    <col min="7930" max="7930" width="37" style="18" customWidth="1"/>
    <col min="7931" max="7931" width="14.1796875" style="18" customWidth="1"/>
    <col min="7932" max="7932" width="9.1796875" style="18"/>
    <col min="7933" max="7933" width="9.54296875" style="18" customWidth="1"/>
    <col min="7934" max="7934" width="37.1796875" style="18" customWidth="1"/>
    <col min="7935" max="7935" width="12.453125" style="18" customWidth="1"/>
    <col min="7936" max="8185" width="9.1796875" style="18"/>
    <col min="8186" max="8186" width="37" style="18" customWidth="1"/>
    <col min="8187" max="8187" width="14.1796875" style="18" customWidth="1"/>
    <col min="8188" max="8188" width="9.1796875" style="18"/>
    <col min="8189" max="8189" width="9.54296875" style="18" customWidth="1"/>
    <col min="8190" max="8190" width="37.1796875" style="18" customWidth="1"/>
    <col min="8191" max="8191" width="12.453125" style="18" customWidth="1"/>
    <col min="8192" max="8441" width="9.1796875" style="18"/>
    <col min="8442" max="8442" width="37" style="18" customWidth="1"/>
    <col min="8443" max="8443" width="14.1796875" style="18" customWidth="1"/>
    <col min="8444" max="8444" width="9.1796875" style="18"/>
    <col min="8445" max="8445" width="9.54296875" style="18" customWidth="1"/>
    <col min="8446" max="8446" width="37.1796875" style="18" customWidth="1"/>
    <col min="8447" max="8447" width="12.453125" style="18" customWidth="1"/>
    <col min="8448" max="8697" width="9.1796875" style="18"/>
    <col min="8698" max="8698" width="37" style="18" customWidth="1"/>
    <col min="8699" max="8699" width="14.1796875" style="18" customWidth="1"/>
    <col min="8700" max="8700" width="9.1796875" style="18"/>
    <col min="8701" max="8701" width="9.54296875" style="18" customWidth="1"/>
    <col min="8702" max="8702" width="37.1796875" style="18" customWidth="1"/>
    <col min="8703" max="8703" width="12.453125" style="18" customWidth="1"/>
    <col min="8704" max="8953" width="9.1796875" style="18"/>
    <col min="8954" max="8954" width="37" style="18" customWidth="1"/>
    <col min="8955" max="8955" width="14.1796875" style="18" customWidth="1"/>
    <col min="8956" max="8956" width="9.1796875" style="18"/>
    <col min="8957" max="8957" width="9.54296875" style="18" customWidth="1"/>
    <col min="8958" max="8958" width="37.1796875" style="18" customWidth="1"/>
    <col min="8959" max="8959" width="12.453125" style="18" customWidth="1"/>
    <col min="8960" max="9209" width="9.1796875" style="18"/>
    <col min="9210" max="9210" width="37" style="18" customWidth="1"/>
    <col min="9211" max="9211" width="14.1796875" style="18" customWidth="1"/>
    <col min="9212" max="9212" width="9.1796875" style="18"/>
    <col min="9213" max="9213" width="9.54296875" style="18" customWidth="1"/>
    <col min="9214" max="9214" width="37.1796875" style="18" customWidth="1"/>
    <col min="9215" max="9215" width="12.453125" style="18" customWidth="1"/>
    <col min="9216" max="9465" width="9.1796875" style="18"/>
    <col min="9466" max="9466" width="37" style="18" customWidth="1"/>
    <col min="9467" max="9467" width="14.1796875" style="18" customWidth="1"/>
    <col min="9468" max="9468" width="9.1796875" style="18"/>
    <col min="9469" max="9469" width="9.54296875" style="18" customWidth="1"/>
    <col min="9470" max="9470" width="37.1796875" style="18" customWidth="1"/>
    <col min="9471" max="9471" width="12.453125" style="18" customWidth="1"/>
    <col min="9472" max="9721" width="9.1796875" style="18"/>
    <col min="9722" max="9722" width="37" style="18" customWidth="1"/>
    <col min="9723" max="9723" width="14.1796875" style="18" customWidth="1"/>
    <col min="9724" max="9724" width="9.1796875" style="18"/>
    <col min="9725" max="9725" width="9.54296875" style="18" customWidth="1"/>
    <col min="9726" max="9726" width="37.1796875" style="18" customWidth="1"/>
    <col min="9727" max="9727" width="12.453125" style="18" customWidth="1"/>
    <col min="9728" max="9977" width="9.1796875" style="18"/>
    <col min="9978" max="9978" width="37" style="18" customWidth="1"/>
    <col min="9979" max="9979" width="14.1796875" style="18" customWidth="1"/>
    <col min="9980" max="9980" width="9.1796875" style="18"/>
    <col min="9981" max="9981" width="9.54296875" style="18" customWidth="1"/>
    <col min="9982" max="9982" width="37.1796875" style="18" customWidth="1"/>
    <col min="9983" max="9983" width="12.453125" style="18" customWidth="1"/>
    <col min="9984" max="10233" width="9.1796875" style="18"/>
    <col min="10234" max="10234" width="37" style="18" customWidth="1"/>
    <col min="10235" max="10235" width="14.1796875" style="18" customWidth="1"/>
    <col min="10236" max="10236" width="9.1796875" style="18"/>
    <col min="10237" max="10237" width="9.54296875" style="18" customWidth="1"/>
    <col min="10238" max="10238" width="37.1796875" style="18" customWidth="1"/>
    <col min="10239" max="10239" width="12.453125" style="18" customWidth="1"/>
    <col min="10240" max="10489" width="9.1796875" style="18"/>
    <col min="10490" max="10490" width="37" style="18" customWidth="1"/>
    <col min="10491" max="10491" width="14.1796875" style="18" customWidth="1"/>
    <col min="10492" max="10492" width="9.1796875" style="18"/>
    <col min="10493" max="10493" width="9.54296875" style="18" customWidth="1"/>
    <col min="10494" max="10494" width="37.1796875" style="18" customWidth="1"/>
    <col min="10495" max="10495" width="12.453125" style="18" customWidth="1"/>
    <col min="10496" max="10745" width="9.1796875" style="18"/>
    <col min="10746" max="10746" width="37" style="18" customWidth="1"/>
    <col min="10747" max="10747" width="14.1796875" style="18" customWidth="1"/>
    <col min="10748" max="10748" width="9.1796875" style="18"/>
    <col min="10749" max="10749" width="9.54296875" style="18" customWidth="1"/>
    <col min="10750" max="10750" width="37.1796875" style="18" customWidth="1"/>
    <col min="10751" max="10751" width="12.453125" style="18" customWidth="1"/>
    <col min="10752" max="11001" width="9.1796875" style="18"/>
    <col min="11002" max="11002" width="37" style="18" customWidth="1"/>
    <col min="11003" max="11003" width="14.1796875" style="18" customWidth="1"/>
    <col min="11004" max="11004" width="9.1796875" style="18"/>
    <col min="11005" max="11005" width="9.54296875" style="18" customWidth="1"/>
    <col min="11006" max="11006" width="37.1796875" style="18" customWidth="1"/>
    <col min="11007" max="11007" width="12.453125" style="18" customWidth="1"/>
    <col min="11008" max="11257" width="9.1796875" style="18"/>
    <col min="11258" max="11258" width="37" style="18" customWidth="1"/>
    <col min="11259" max="11259" width="14.1796875" style="18" customWidth="1"/>
    <col min="11260" max="11260" width="9.1796875" style="18"/>
    <col min="11261" max="11261" width="9.54296875" style="18" customWidth="1"/>
    <col min="11262" max="11262" width="37.1796875" style="18" customWidth="1"/>
    <col min="11263" max="11263" width="12.453125" style="18" customWidth="1"/>
    <col min="11264" max="11513" width="9.1796875" style="18"/>
    <col min="11514" max="11514" width="37" style="18" customWidth="1"/>
    <col min="11515" max="11515" width="14.1796875" style="18" customWidth="1"/>
    <col min="11516" max="11516" width="9.1796875" style="18"/>
    <col min="11517" max="11517" width="9.54296875" style="18" customWidth="1"/>
    <col min="11518" max="11518" width="37.1796875" style="18" customWidth="1"/>
    <col min="11519" max="11519" width="12.453125" style="18" customWidth="1"/>
    <col min="11520" max="11769" width="9.1796875" style="18"/>
    <col min="11770" max="11770" width="37" style="18" customWidth="1"/>
    <col min="11771" max="11771" width="14.1796875" style="18" customWidth="1"/>
    <col min="11772" max="11772" width="9.1796875" style="18"/>
    <col min="11773" max="11773" width="9.54296875" style="18" customWidth="1"/>
    <col min="11774" max="11774" width="37.1796875" style="18" customWidth="1"/>
    <col min="11775" max="11775" width="12.453125" style="18" customWidth="1"/>
    <col min="11776" max="12025" width="9.1796875" style="18"/>
    <col min="12026" max="12026" width="37" style="18" customWidth="1"/>
    <col min="12027" max="12027" width="14.1796875" style="18" customWidth="1"/>
    <col min="12028" max="12028" width="9.1796875" style="18"/>
    <col min="12029" max="12029" width="9.54296875" style="18" customWidth="1"/>
    <col min="12030" max="12030" width="37.1796875" style="18" customWidth="1"/>
    <col min="12031" max="12031" width="12.453125" style="18" customWidth="1"/>
    <col min="12032" max="12281" width="9.1796875" style="18"/>
    <col min="12282" max="12282" width="37" style="18" customWidth="1"/>
    <col min="12283" max="12283" width="14.1796875" style="18" customWidth="1"/>
    <col min="12284" max="12284" width="9.1796875" style="18"/>
    <col min="12285" max="12285" width="9.54296875" style="18" customWidth="1"/>
    <col min="12286" max="12286" width="37.1796875" style="18" customWidth="1"/>
    <col min="12287" max="12287" width="12.453125" style="18" customWidth="1"/>
    <col min="12288" max="12537" width="9.1796875" style="18"/>
    <col min="12538" max="12538" width="37" style="18" customWidth="1"/>
    <col min="12539" max="12539" width="14.1796875" style="18" customWidth="1"/>
    <col min="12540" max="12540" width="9.1796875" style="18"/>
    <col min="12541" max="12541" width="9.54296875" style="18" customWidth="1"/>
    <col min="12542" max="12542" width="37.1796875" style="18" customWidth="1"/>
    <col min="12543" max="12543" width="12.453125" style="18" customWidth="1"/>
    <col min="12544" max="12793" width="9.1796875" style="18"/>
    <col min="12794" max="12794" width="37" style="18" customWidth="1"/>
    <col min="12795" max="12795" width="14.1796875" style="18" customWidth="1"/>
    <col min="12796" max="12796" width="9.1796875" style="18"/>
    <col min="12797" max="12797" width="9.54296875" style="18" customWidth="1"/>
    <col min="12798" max="12798" width="37.1796875" style="18" customWidth="1"/>
    <col min="12799" max="12799" width="12.453125" style="18" customWidth="1"/>
    <col min="12800" max="13049" width="9.1796875" style="18"/>
    <col min="13050" max="13050" width="37" style="18" customWidth="1"/>
    <col min="13051" max="13051" width="14.1796875" style="18" customWidth="1"/>
    <col min="13052" max="13052" width="9.1796875" style="18"/>
    <col min="13053" max="13053" width="9.54296875" style="18" customWidth="1"/>
    <col min="13054" max="13054" width="37.1796875" style="18" customWidth="1"/>
    <col min="13055" max="13055" width="12.453125" style="18" customWidth="1"/>
    <col min="13056" max="13305" width="9.1796875" style="18"/>
    <col min="13306" max="13306" width="37" style="18" customWidth="1"/>
    <col min="13307" max="13307" width="14.1796875" style="18" customWidth="1"/>
    <col min="13308" max="13308" width="9.1796875" style="18"/>
    <col min="13309" max="13309" width="9.54296875" style="18" customWidth="1"/>
    <col min="13310" max="13310" width="37.1796875" style="18" customWidth="1"/>
    <col min="13311" max="13311" width="12.453125" style="18" customWidth="1"/>
    <col min="13312" max="13561" width="9.1796875" style="18"/>
    <col min="13562" max="13562" width="37" style="18" customWidth="1"/>
    <col min="13563" max="13563" width="14.1796875" style="18" customWidth="1"/>
    <col min="13564" max="13564" width="9.1796875" style="18"/>
    <col min="13565" max="13565" width="9.54296875" style="18" customWidth="1"/>
    <col min="13566" max="13566" width="37.1796875" style="18" customWidth="1"/>
    <col min="13567" max="13567" width="12.453125" style="18" customWidth="1"/>
    <col min="13568" max="13817" width="9.1796875" style="18"/>
    <col min="13818" max="13818" width="37" style="18" customWidth="1"/>
    <col min="13819" max="13819" width="14.1796875" style="18" customWidth="1"/>
    <col min="13820" max="13820" width="9.1796875" style="18"/>
    <col min="13821" max="13821" width="9.54296875" style="18" customWidth="1"/>
    <col min="13822" max="13822" width="37.1796875" style="18" customWidth="1"/>
    <col min="13823" max="13823" width="12.453125" style="18" customWidth="1"/>
    <col min="13824" max="14073" width="9.1796875" style="18"/>
    <col min="14074" max="14074" width="37" style="18" customWidth="1"/>
    <col min="14075" max="14075" width="14.1796875" style="18" customWidth="1"/>
    <col min="14076" max="14076" width="9.1796875" style="18"/>
    <col min="14077" max="14077" width="9.54296875" style="18" customWidth="1"/>
    <col min="14078" max="14078" width="37.1796875" style="18" customWidth="1"/>
    <col min="14079" max="14079" width="12.453125" style="18" customWidth="1"/>
    <col min="14080" max="14329" width="9.1796875" style="18"/>
    <col min="14330" max="14330" width="37" style="18" customWidth="1"/>
    <col min="14331" max="14331" width="14.1796875" style="18" customWidth="1"/>
    <col min="14332" max="14332" width="9.1796875" style="18"/>
    <col min="14333" max="14333" width="9.54296875" style="18" customWidth="1"/>
    <col min="14334" max="14334" width="37.1796875" style="18" customWidth="1"/>
    <col min="14335" max="14335" width="12.453125" style="18" customWidth="1"/>
    <col min="14336" max="14585" width="9.1796875" style="18"/>
    <col min="14586" max="14586" width="37" style="18" customWidth="1"/>
    <col min="14587" max="14587" width="14.1796875" style="18" customWidth="1"/>
    <col min="14588" max="14588" width="9.1796875" style="18"/>
    <col min="14589" max="14589" width="9.54296875" style="18" customWidth="1"/>
    <col min="14590" max="14590" width="37.1796875" style="18" customWidth="1"/>
    <col min="14591" max="14591" width="12.453125" style="18" customWidth="1"/>
    <col min="14592" max="14841" width="9.1796875" style="18"/>
    <col min="14842" max="14842" width="37" style="18" customWidth="1"/>
    <col min="14843" max="14843" width="14.1796875" style="18" customWidth="1"/>
    <col min="14844" max="14844" width="9.1796875" style="18"/>
    <col min="14845" max="14845" width="9.54296875" style="18" customWidth="1"/>
    <col min="14846" max="14846" width="37.1796875" style="18" customWidth="1"/>
    <col min="14847" max="14847" width="12.453125" style="18" customWidth="1"/>
    <col min="14848" max="15097" width="9.1796875" style="18"/>
    <col min="15098" max="15098" width="37" style="18" customWidth="1"/>
    <col min="15099" max="15099" width="14.1796875" style="18" customWidth="1"/>
    <col min="15100" max="15100" width="9.1796875" style="18"/>
    <col min="15101" max="15101" width="9.54296875" style="18" customWidth="1"/>
    <col min="15102" max="15102" width="37.1796875" style="18" customWidth="1"/>
    <col min="15103" max="15103" width="12.453125" style="18" customWidth="1"/>
    <col min="15104" max="15353" width="9.1796875" style="18"/>
    <col min="15354" max="15354" width="37" style="18" customWidth="1"/>
    <col min="15355" max="15355" width="14.1796875" style="18" customWidth="1"/>
    <col min="15356" max="15356" width="9.1796875" style="18"/>
    <col min="15357" max="15357" width="9.54296875" style="18" customWidth="1"/>
    <col min="15358" max="15358" width="37.1796875" style="18" customWidth="1"/>
    <col min="15359" max="15359" width="12.453125" style="18" customWidth="1"/>
    <col min="15360" max="15609" width="9.1796875" style="18"/>
    <col min="15610" max="15610" width="37" style="18" customWidth="1"/>
    <col min="15611" max="15611" width="14.1796875" style="18" customWidth="1"/>
    <col min="15612" max="15612" width="9.1796875" style="18"/>
    <col min="15613" max="15613" width="9.54296875" style="18" customWidth="1"/>
    <col min="15614" max="15614" width="37.1796875" style="18" customWidth="1"/>
    <col min="15615" max="15615" width="12.453125" style="18" customWidth="1"/>
    <col min="15616" max="15865" width="9.1796875" style="18"/>
    <col min="15866" max="15866" width="37" style="18" customWidth="1"/>
    <col min="15867" max="15867" width="14.1796875" style="18" customWidth="1"/>
    <col min="15868" max="15868" width="9.1796875" style="18"/>
    <col min="15869" max="15869" width="9.54296875" style="18" customWidth="1"/>
    <col min="15870" max="15870" width="37.1796875" style="18" customWidth="1"/>
    <col min="15871" max="15871" width="12.453125" style="18" customWidth="1"/>
    <col min="15872" max="16121" width="9.1796875" style="18"/>
    <col min="16122" max="16122" width="37" style="18" customWidth="1"/>
    <col min="16123" max="16123" width="14.1796875" style="18" customWidth="1"/>
    <col min="16124" max="16124" width="9.1796875" style="18"/>
    <col min="16125" max="16125" width="9.54296875" style="18" customWidth="1"/>
    <col min="16126" max="16126" width="37.1796875" style="18" customWidth="1"/>
    <col min="16127" max="16127" width="12.453125" style="18" customWidth="1"/>
    <col min="16128" max="16384" width="9.1796875" style="18"/>
  </cols>
  <sheetData>
    <row r="1" spans="1:7" ht="14.5" thickBot="1" x14ac:dyDescent="0.35"/>
    <row r="2" spans="1:7" ht="22.5" customHeight="1" thickBot="1" x14ac:dyDescent="0.35">
      <c r="A2" s="209" t="s">
        <v>15</v>
      </c>
      <c r="B2" s="210"/>
      <c r="C2" s="210"/>
      <c r="D2" s="210"/>
      <c r="E2" s="210"/>
      <c r="F2" s="210"/>
      <c r="G2" s="211"/>
    </row>
    <row r="3" spans="1:7" x14ac:dyDescent="0.3">
      <c r="A3" s="21"/>
      <c r="B3" s="22"/>
      <c r="C3" s="23"/>
      <c r="D3" s="23"/>
      <c r="E3" s="23"/>
      <c r="F3" s="22"/>
      <c r="G3" s="24"/>
    </row>
    <row r="4" spans="1:7" x14ac:dyDescent="0.3">
      <c r="A4" s="21"/>
      <c r="B4" s="22"/>
      <c r="C4" s="23"/>
      <c r="D4" s="23"/>
      <c r="E4" s="23"/>
      <c r="F4" s="22"/>
      <c r="G4" s="24"/>
    </row>
    <row r="5" spans="1:7" x14ac:dyDescent="0.3">
      <c r="A5" s="25" t="s">
        <v>16</v>
      </c>
      <c r="B5" s="26"/>
      <c r="C5" s="27"/>
      <c r="D5" s="27"/>
      <c r="E5" s="27"/>
      <c r="F5" s="22"/>
      <c r="G5" s="24"/>
    </row>
    <row r="6" spans="1:7" x14ac:dyDescent="0.3">
      <c r="A6" s="28" t="s">
        <v>17</v>
      </c>
      <c r="B6" s="29"/>
      <c r="C6" s="30"/>
      <c r="D6" s="30"/>
      <c r="E6" s="30"/>
      <c r="F6" s="22"/>
      <c r="G6" s="24"/>
    </row>
    <row r="7" spans="1:7" ht="14.5" thickBot="1" x14ac:dyDescent="0.35">
      <c r="A7" s="21"/>
      <c r="B7" s="22"/>
      <c r="C7" s="23"/>
      <c r="D7" s="23"/>
      <c r="E7" s="23"/>
      <c r="F7" s="22"/>
      <c r="G7" s="24"/>
    </row>
    <row r="8" spans="1:7" ht="27.75" customHeight="1" thickBot="1" x14ac:dyDescent="0.35">
      <c r="A8" s="31" t="s">
        <v>18</v>
      </c>
      <c r="B8" s="32" t="s">
        <v>20</v>
      </c>
      <c r="C8" s="33" t="s">
        <v>341</v>
      </c>
      <c r="D8" s="33" t="s">
        <v>342</v>
      </c>
      <c r="E8" s="33" t="s">
        <v>343</v>
      </c>
      <c r="F8" s="32" t="s">
        <v>22</v>
      </c>
      <c r="G8" s="34" t="s">
        <v>21</v>
      </c>
    </row>
    <row r="9" spans="1:7" ht="14.15" customHeight="1" x14ac:dyDescent="0.3">
      <c r="A9" s="35" t="str">
        <f>'Outil d''évaluation du FMS'!B21</f>
        <v>1. DISPOSITIF INSTITUTIONNEL ET DE SUIVI</v>
      </c>
      <c r="B9" s="36">
        <f>'Outil d''évaluation du FMS'!F32</f>
        <v>4</v>
      </c>
      <c r="C9" s="37">
        <f>'Outil d''évaluation du FMS'!G32</f>
        <v>8</v>
      </c>
      <c r="D9" s="37">
        <f>'Outil d''évaluation du FMS'!H32</f>
        <v>0</v>
      </c>
      <c r="E9" s="38">
        <f>(C9-D9)/($C$19-$D$19)</f>
        <v>0.11594202898550725</v>
      </c>
      <c r="F9" s="39">
        <f>IFERROR(B9*E9,"")</f>
        <v>0.46376811594202899</v>
      </c>
      <c r="G9" s="40"/>
    </row>
    <row r="10" spans="1:7" x14ac:dyDescent="0.3">
      <c r="A10" s="41" t="str">
        <f>'Outil d''évaluation du FMS'!B34</f>
        <v>2. CONTRÔLES INTERNES</v>
      </c>
      <c r="B10" s="42">
        <f>'Outil d''évaluation du FMS'!F42</f>
        <v>4</v>
      </c>
      <c r="C10" s="43">
        <f>'Outil d''évaluation du FMS'!G42</f>
        <v>5</v>
      </c>
      <c r="D10" s="43">
        <f>'Outil d''évaluation du FMS'!H42</f>
        <v>0</v>
      </c>
      <c r="E10" s="44">
        <f>(C10-D10)/($C$19-$D$19)</f>
        <v>7.2463768115942032E-2</v>
      </c>
      <c r="F10" s="45">
        <f t="shared" ref="F10:F18" si="0">B10*E10</f>
        <v>0.28985507246376813</v>
      </c>
      <c r="G10" s="46"/>
    </row>
    <row r="11" spans="1:7" x14ac:dyDescent="0.3">
      <c r="A11" s="41" t="str">
        <f>'Outil d''évaluation du FMS'!B44</f>
        <v>3. RESSOURCES HUMAINES</v>
      </c>
      <c r="B11" s="42">
        <f>'Outil d''évaluation du FMS'!F55</f>
        <v>4</v>
      </c>
      <c r="C11" s="43">
        <f>'Outil d''évaluation du FMS'!G55</f>
        <v>8</v>
      </c>
      <c r="D11" s="43">
        <f>'Outil d''évaluation du FMS'!H55</f>
        <v>0</v>
      </c>
      <c r="E11" s="44">
        <f t="shared" ref="E11:E18" si="1">(C11-D11)/($C$19-$D$19)</f>
        <v>0.11594202898550725</v>
      </c>
      <c r="F11" s="45">
        <f t="shared" si="0"/>
        <v>0.46376811594202899</v>
      </c>
      <c r="G11" s="46"/>
    </row>
    <row r="12" spans="1:7" ht="15" customHeight="1" x14ac:dyDescent="0.3">
      <c r="A12" s="41" t="str">
        <f>'Outil d''évaluation du FMS'!B57</f>
        <v>4. PLANIFICATION, BUDGÉTISATION ET GESTION DE LA CIRCULATION DES CAPITAUX</v>
      </c>
      <c r="B12" s="42">
        <f>'Outil d''évaluation du FMS'!F66</f>
        <v>4</v>
      </c>
      <c r="C12" s="43">
        <f>'Outil d''évaluation du FMS'!G66</f>
        <v>6</v>
      </c>
      <c r="D12" s="43">
        <f>'Outil d''évaluation du FMS'!H66</f>
        <v>0</v>
      </c>
      <c r="E12" s="44">
        <f t="shared" si="1"/>
        <v>8.6956521739130432E-2</v>
      </c>
      <c r="F12" s="45">
        <f t="shared" si="0"/>
        <v>0.34782608695652173</v>
      </c>
      <c r="G12" s="46"/>
    </row>
    <row r="13" spans="1:7" ht="14.25" customHeight="1" x14ac:dyDescent="0.3">
      <c r="A13" s="41" t="str">
        <f>'Outil d''évaluation du FMS'!B68</f>
        <v>5. COMPTABILITÉ ET TENUE DES DOSSIERS</v>
      </c>
      <c r="B13" s="42">
        <f>'Outil d''évaluation du FMS'!F81</f>
        <v>4</v>
      </c>
      <c r="C13" s="43">
        <f>'Outil d''évaluation du FMS'!G81</f>
        <v>10</v>
      </c>
      <c r="D13" s="43">
        <f>'Outil d''évaluation du FMS'!H81</f>
        <v>0</v>
      </c>
      <c r="E13" s="44">
        <f t="shared" si="1"/>
        <v>0.14492753623188406</v>
      </c>
      <c r="F13" s="45">
        <f t="shared" si="0"/>
        <v>0.57971014492753625</v>
      </c>
      <c r="G13" s="46"/>
    </row>
    <row r="14" spans="1:7" x14ac:dyDescent="0.3">
      <c r="A14" s="41" t="str">
        <f>'Outil d''évaluation du FMS'!B83</f>
        <v>6. GESTION DES ACHATS</v>
      </c>
      <c r="B14" s="42">
        <f>'Outil d''évaluation du FMS'!F91</f>
        <v>4</v>
      </c>
      <c r="C14" s="43">
        <f>'Outil d''évaluation du FMS'!G91</f>
        <v>5</v>
      </c>
      <c r="D14" s="43">
        <f>'Outil d''évaluation du FMS'!H91</f>
        <v>0</v>
      </c>
      <c r="E14" s="44">
        <f t="shared" si="1"/>
        <v>7.2463768115942032E-2</v>
      </c>
      <c r="F14" s="45">
        <f t="shared" si="0"/>
        <v>0.28985507246376813</v>
      </c>
      <c r="G14" s="46"/>
    </row>
    <row r="15" spans="1:7" x14ac:dyDescent="0.3">
      <c r="A15" s="41" t="str">
        <f>'Outil d''évaluation du FMS'!B93</f>
        <v>7. GESTION DE LA TRÉSORERIE</v>
      </c>
      <c r="B15" s="42">
        <f>'Outil d''évaluation du FMS'!F104</f>
        <v>4</v>
      </c>
      <c r="C15" s="43">
        <f>'Outil d''évaluation du FMS'!G104</f>
        <v>8</v>
      </c>
      <c r="D15" s="43">
        <f>'Outil d''évaluation du FMS'!H104</f>
        <v>0</v>
      </c>
      <c r="E15" s="44">
        <f t="shared" si="1"/>
        <v>0.11594202898550725</v>
      </c>
      <c r="F15" s="45">
        <f t="shared" si="0"/>
        <v>0.46376811594202899</v>
      </c>
      <c r="G15" s="46"/>
    </row>
    <row r="16" spans="1:7" x14ac:dyDescent="0.3">
      <c r="A16" s="41" t="str">
        <f>'Outil d''évaluation du FMS'!B106</f>
        <v>8. GESTION DES ACTIFS</v>
      </c>
      <c r="B16" s="42">
        <f>'Outil d''évaluation du FMS'!F112</f>
        <v>4</v>
      </c>
      <c r="C16" s="43">
        <f>'Outil d''évaluation du FMS'!G112</f>
        <v>3</v>
      </c>
      <c r="D16" s="43">
        <f>'Outil d''évaluation du FMS'!H112</f>
        <v>0</v>
      </c>
      <c r="E16" s="44">
        <f t="shared" si="1"/>
        <v>4.3478260869565216E-2</v>
      </c>
      <c r="F16" s="45">
        <f t="shared" si="0"/>
        <v>0.17391304347826086</v>
      </c>
      <c r="G16" s="46"/>
    </row>
    <row r="17" spans="1:7" ht="13.5" customHeight="1" x14ac:dyDescent="0.3">
      <c r="A17" s="41" t="str">
        <f>'Outil d''évaluation du FMS'!B114</f>
        <v>9. GESTION FINANCIÈRE DES SOUS-BUREAUX OU DES SOUS-RÉCIPIENDAIRES</v>
      </c>
      <c r="B17" s="42">
        <f>'Outil d''évaluation du FMS'!F123</f>
        <v>4</v>
      </c>
      <c r="C17" s="43">
        <f>'Outil d''évaluation du FMS'!G123</f>
        <v>6</v>
      </c>
      <c r="D17" s="43">
        <f>'Outil d''évaluation du FMS'!H123</f>
        <v>0</v>
      </c>
      <c r="E17" s="44">
        <f t="shared" si="1"/>
        <v>8.6956521739130432E-2</v>
      </c>
      <c r="F17" s="45">
        <f t="shared" si="0"/>
        <v>0.34782608695652173</v>
      </c>
      <c r="G17" s="46"/>
    </row>
    <row r="18" spans="1:7" ht="14.5" thickBot="1" x14ac:dyDescent="0.35">
      <c r="A18" s="47" t="str">
        <f>'Outil d''évaluation du FMS'!B125</f>
        <v>10. COMMUNICATION DE L’INFORMATION FINANCIÈRE ET MÉCANISME DE GARANTIE</v>
      </c>
      <c r="B18" s="48">
        <f>'Outil d''évaluation du FMS'!F138</f>
        <v>4</v>
      </c>
      <c r="C18" s="49">
        <f>'Outil d''évaluation du FMS'!G138</f>
        <v>10</v>
      </c>
      <c r="D18" s="49">
        <f>'Outil d''évaluation du FMS'!H138</f>
        <v>0</v>
      </c>
      <c r="E18" s="50">
        <f t="shared" si="1"/>
        <v>0.14492753623188406</v>
      </c>
      <c r="F18" s="51">
        <f t="shared" si="0"/>
        <v>0.57971014492753625</v>
      </c>
      <c r="G18" s="52"/>
    </row>
    <row r="19" spans="1:7" ht="14.5" thickBot="1" x14ac:dyDescent="0.35">
      <c r="A19" s="53" t="s">
        <v>19</v>
      </c>
      <c r="B19" s="54"/>
      <c r="C19" s="55">
        <f>SUM(C9:C18)</f>
        <v>69</v>
      </c>
      <c r="D19" s="55">
        <f>SUM(D9:D18)</f>
        <v>0</v>
      </c>
      <c r="E19" s="56">
        <f>SUM(E9:E18)</f>
        <v>1</v>
      </c>
      <c r="F19" s="57">
        <f>SUM(F9:F18)</f>
        <v>4</v>
      </c>
      <c r="G19" s="58"/>
    </row>
    <row r="20" spans="1:7" ht="14.5" thickBot="1" x14ac:dyDescent="0.35">
      <c r="A20" s="21"/>
      <c r="B20" s="22"/>
      <c r="C20" s="23"/>
      <c r="D20" s="23"/>
      <c r="E20" s="23"/>
      <c r="F20" s="22"/>
      <c r="G20" s="24"/>
    </row>
    <row r="21" spans="1:7" ht="28.5" thickBot="1" x14ac:dyDescent="0.35">
      <c r="A21" s="59" t="s">
        <v>23</v>
      </c>
      <c r="B21" s="32" t="s">
        <v>20</v>
      </c>
      <c r="C21" s="33" t="s">
        <v>341</v>
      </c>
      <c r="D21" s="33" t="s">
        <v>342</v>
      </c>
      <c r="E21" s="33" t="s">
        <v>343</v>
      </c>
      <c r="F21" s="32" t="s">
        <v>22</v>
      </c>
      <c r="G21" s="34" t="s">
        <v>21</v>
      </c>
    </row>
    <row r="22" spans="1:7" x14ac:dyDescent="0.3">
      <c r="A22" s="60" t="s">
        <v>24</v>
      </c>
      <c r="B22" s="61">
        <f>SUMIF('Outil d''évaluation du FMS'!$D$24:$D$138,"="&amp;'Note moyenne pondérée'!A22, 'Outil d''évaluation du FMS'!$F$24:$F$138)/COUNTIFS('Outil d''évaluation du FMS'!$D$24:$D$138,"="&amp;'Note moyenne pondérée'!A22,'Outil d''évaluation du FMS'!$F$24:$F$138,"&gt;0")</f>
        <v>4</v>
      </c>
      <c r="C22" s="62">
        <f>COUNTIF('Outil d''évaluation du FMS'!D23:D138,"="&amp;'Note moyenne pondérée'!A22)</f>
        <v>14</v>
      </c>
      <c r="D22" s="62">
        <f>COUNTIFS('Outil d''évaluation du FMS'!$D$23:$D$138,"="&amp;'Note moyenne pondérée'!A22,'Outil d''évaluation du FMS'!$F$23:$F$138,"=N/A")</f>
        <v>0</v>
      </c>
      <c r="E22" s="38">
        <f>(C22-D22)/($C$25-$D$25)</f>
        <v>0.20289855072463769</v>
      </c>
      <c r="F22" s="61">
        <f>B22*E22</f>
        <v>0.81159420289855078</v>
      </c>
      <c r="G22" s="63"/>
    </row>
    <row r="23" spans="1:7" x14ac:dyDescent="0.3">
      <c r="A23" s="64" t="s">
        <v>25</v>
      </c>
      <c r="B23" s="61">
        <f>SUMIF('Outil d''évaluation du FMS'!$D$24:$D$138,"="&amp;'Note moyenne pondérée'!A23, 'Outil d''évaluation du FMS'!$F$24:$F$138)/COUNTIFS('Outil d''évaluation du FMS'!$D$24:$D$138,"="&amp;'Note moyenne pondérée'!A23,'Outil d''évaluation du FMS'!$F$24:$F$138,"&gt;0")</f>
        <v>4</v>
      </c>
      <c r="C23" s="65">
        <f>COUNTIF('Outil d''évaluation du FMS'!D24:D139,"="&amp;'Note moyenne pondérée'!A23)</f>
        <v>47</v>
      </c>
      <c r="D23" s="65">
        <f>COUNTIFS('Outil d''évaluation du FMS'!$D$23:$D$138,"="&amp;'Note moyenne pondérée'!A23,'Outil d''évaluation du FMS'!$F$23:$F$138,"=N/A")</f>
        <v>0</v>
      </c>
      <c r="E23" s="44">
        <f>(C23-D23)/($C$25-$D$25)</f>
        <v>0.6811594202898551</v>
      </c>
      <c r="F23" s="66">
        <f>B23*E23</f>
        <v>2.7246376811594204</v>
      </c>
      <c r="G23" s="67"/>
    </row>
    <row r="24" spans="1:7" ht="14.5" thickBot="1" x14ac:dyDescent="0.35">
      <c r="A24" s="68" t="s">
        <v>26</v>
      </c>
      <c r="B24" s="61">
        <f>SUMIF('Outil d''évaluation du FMS'!$D$24:$D$138,"="&amp;'Note moyenne pondérée'!A24, 'Outil d''évaluation du FMS'!$F$24:$F$138)/COUNTIFS('Outil d''évaluation du FMS'!$D$24:$D$138,"="&amp;'Note moyenne pondérée'!A24,'Outil d''évaluation du FMS'!$F$24:$F$138,"&gt;0")</f>
        <v>4</v>
      </c>
      <c r="C24" s="69">
        <f>COUNTIF('Outil d''évaluation du FMS'!D25:D140,"="&amp;'Note moyenne pondérée'!A24)</f>
        <v>8</v>
      </c>
      <c r="D24" s="69">
        <f>COUNTIFS('Outil d''évaluation du FMS'!$D$23:$D$138,"="&amp;'Note moyenne pondérée'!A24,'Outil d''évaluation du FMS'!$F$23:$F$138,"=N/A")</f>
        <v>0</v>
      </c>
      <c r="E24" s="70">
        <f>(C24-D24)/($C$25-$D$25)</f>
        <v>0.11594202898550725</v>
      </c>
      <c r="F24" s="71">
        <f>B24*E24</f>
        <v>0.46376811594202899</v>
      </c>
      <c r="G24" s="72"/>
    </row>
    <row r="25" spans="1:7" ht="14.5" thickBot="1" x14ac:dyDescent="0.35">
      <c r="A25" s="53" t="s">
        <v>19</v>
      </c>
      <c r="B25" s="73"/>
      <c r="C25" s="74">
        <f>SUM(C22:C24)</f>
        <v>69</v>
      </c>
      <c r="D25" s="74">
        <f>SUM(D22:D24)</f>
        <v>0</v>
      </c>
      <c r="E25" s="56">
        <f>SUM(E22:E24)</f>
        <v>1</v>
      </c>
      <c r="F25" s="75">
        <f>SUM(F22:F24)</f>
        <v>4</v>
      </c>
      <c r="G25" s="58"/>
    </row>
    <row r="26" spans="1:7" ht="14.5" thickBot="1" x14ac:dyDescent="0.35">
      <c r="A26" s="21"/>
      <c r="B26" s="22"/>
      <c r="C26" s="23"/>
      <c r="D26" s="23"/>
      <c r="E26" s="23"/>
      <c r="F26" s="22"/>
      <c r="G26" s="24"/>
    </row>
    <row r="27" spans="1:7" ht="28.5" thickBot="1" x14ac:dyDescent="0.35">
      <c r="A27" s="59" t="s">
        <v>346</v>
      </c>
      <c r="B27" s="32" t="s">
        <v>20</v>
      </c>
      <c r="C27" s="76"/>
      <c r="D27" s="76"/>
      <c r="E27" s="76"/>
      <c r="F27" s="32" t="s">
        <v>22</v>
      </c>
      <c r="G27" s="34" t="s">
        <v>21</v>
      </c>
    </row>
    <row r="28" spans="1:7" x14ac:dyDescent="0.3">
      <c r="A28" s="35" t="s">
        <v>27</v>
      </c>
      <c r="B28" s="61">
        <f>SUMIF('Outil d''évaluation du FMS'!$C$24:$C$138,"="&amp;'Note moyenne pondérée'!A28, 'Outil d''évaluation du FMS'!$F$24:$F$138)/COUNTIFS('Outil d''évaluation du FMS'!$C$24:$C$138,"="&amp;'Note moyenne pondérée'!A28,'Outil d''évaluation du FMS'!$F$24:$F$138,"&gt;0")</f>
        <v>4</v>
      </c>
      <c r="C28" s="62">
        <f>COUNTIF('Outil d''évaluation du FMS'!$C$24:$D$138,"="&amp;'Note moyenne pondérée'!A28)</f>
        <v>4</v>
      </c>
      <c r="D28" s="62">
        <f>COUNTIFS('Outil d''évaluation du FMS'!$C$23:$C$138,"="&amp;'Note moyenne pondérée'!A28,'Outil d''évaluation du FMS'!$F$23:$F$138,"=N/A")</f>
        <v>0</v>
      </c>
      <c r="E28" s="38">
        <f>(C28-D28)/($C$34-$D$34)</f>
        <v>5.7971014492753624E-2</v>
      </c>
      <c r="F28" s="61">
        <f t="shared" ref="F28:F33" si="2">B28*E28</f>
        <v>0.2318840579710145</v>
      </c>
      <c r="G28" s="40"/>
    </row>
    <row r="29" spans="1:7" x14ac:dyDescent="0.3">
      <c r="A29" s="35" t="s">
        <v>62</v>
      </c>
      <c r="B29" s="61">
        <f>SUMIF('Outil d''évaluation du FMS'!$C$24:$C$138,"="&amp;'Note moyenne pondérée'!A29, 'Outil d''évaluation du FMS'!$F$24:$F$138)/COUNTIFS('Outil d''évaluation du FMS'!$C$24:$C$138,"="&amp;'Note moyenne pondérée'!A29,'Outil d''évaluation du FMS'!$F$24:$F$138,"&gt;0")</f>
        <v>4</v>
      </c>
      <c r="C29" s="62">
        <f>COUNTIF('Outil d''évaluation du FMS'!$C$24:$D$138,"="&amp;'Note moyenne pondérée'!A29)</f>
        <v>29</v>
      </c>
      <c r="D29" s="62">
        <f>COUNTIFS('Outil d''évaluation du FMS'!$C$23:$C$138,"="&amp;'Note moyenne pondérée'!A29,'Outil d''évaluation du FMS'!$F$23:$F$138,"=N/A")</f>
        <v>0</v>
      </c>
      <c r="E29" s="38">
        <f t="shared" ref="E29:E33" si="3">(C29-D29)/($C$25-$D$25)</f>
        <v>0.42028985507246375</v>
      </c>
      <c r="F29" s="61">
        <f t="shared" si="2"/>
        <v>1.681159420289855</v>
      </c>
      <c r="G29" s="40"/>
    </row>
    <row r="30" spans="1:7" x14ac:dyDescent="0.3">
      <c r="A30" s="35" t="s">
        <v>28</v>
      </c>
      <c r="B30" s="61">
        <f>SUMIF('Outil d''évaluation du FMS'!$C$24:$C$138,"="&amp;'Note moyenne pondérée'!A30, 'Outil d''évaluation du FMS'!$F$24:$F$138)/COUNTIFS('Outil d''évaluation du FMS'!$C$24:$C$138,"="&amp;'Note moyenne pondérée'!A30,'Outil d''évaluation du FMS'!$F$24:$F$138,"&gt;0")</f>
        <v>4</v>
      </c>
      <c r="C30" s="62">
        <f>COUNTIF('Outil d''évaluation du FMS'!$C$24:$D$138,"="&amp;'Note moyenne pondérée'!A30)</f>
        <v>1</v>
      </c>
      <c r="D30" s="62">
        <f>COUNTIFS('Outil d''évaluation du FMS'!$C$23:$C$138,"="&amp;'Note moyenne pondérée'!A30,'Outil d''évaluation du FMS'!$F$23:$F$138,"=N/A")</f>
        <v>0</v>
      </c>
      <c r="E30" s="38">
        <f t="shared" si="3"/>
        <v>1.4492753623188406E-2</v>
      </c>
      <c r="F30" s="61">
        <f t="shared" si="2"/>
        <v>5.7971014492753624E-2</v>
      </c>
      <c r="G30" s="40"/>
    </row>
    <row r="31" spans="1:7" x14ac:dyDescent="0.3">
      <c r="A31" s="35" t="s">
        <v>63</v>
      </c>
      <c r="B31" s="61">
        <f>SUMIF('Outil d''évaluation du FMS'!$C$24:$C$138,"="&amp;'Note moyenne pondérée'!A31, 'Outil d''évaluation du FMS'!$F$24:$F$138)/COUNTIFS('Outil d''évaluation du FMS'!$C$24:$C$138,"="&amp;'Note moyenne pondérée'!A31,'Outil d''évaluation du FMS'!$F$24:$F$138,"&gt;0")</f>
        <v>4</v>
      </c>
      <c r="C31" s="62">
        <f>COUNTIF('Outil d''évaluation du FMS'!$C$24:$D$138,"="&amp;'Note moyenne pondérée'!A31)</f>
        <v>14</v>
      </c>
      <c r="D31" s="62">
        <f>COUNTIFS('Outil d''évaluation du FMS'!$C$23:$C$138,"="&amp;'Note moyenne pondérée'!A31,'Outil d''évaluation du FMS'!$F$23:$F$138,"=N/A")</f>
        <v>0</v>
      </c>
      <c r="E31" s="38">
        <f t="shared" si="3"/>
        <v>0.20289855072463769</v>
      </c>
      <c r="F31" s="61">
        <f t="shared" si="2"/>
        <v>0.81159420289855078</v>
      </c>
      <c r="G31" s="40"/>
    </row>
    <row r="32" spans="1:7" x14ac:dyDescent="0.3">
      <c r="A32" s="35" t="s">
        <v>29</v>
      </c>
      <c r="B32" s="61">
        <f>SUMIF('Outil d''évaluation du FMS'!$C$24:$C$138,"="&amp;'Note moyenne pondérée'!A32, 'Outil d''évaluation du FMS'!$F$24:$F$138)/COUNTIFS('Outil d''évaluation du FMS'!$C$24:$C$138,"="&amp;'Note moyenne pondérée'!A32,'Outil d''évaluation du FMS'!$F$24:$F$138,"&gt;0")</f>
        <v>4</v>
      </c>
      <c r="C32" s="62">
        <f>COUNTIF('Outil d''évaluation du FMS'!$C$24:$D$138,"="&amp;'Note moyenne pondérée'!A32)</f>
        <v>15</v>
      </c>
      <c r="D32" s="62">
        <f>COUNTIFS('Outil d''évaluation du FMS'!$C$23:$C$138,"="&amp;'Note moyenne pondérée'!A32,'Outil d''évaluation du FMS'!$F$23:$F$138,"=N/A")</f>
        <v>0</v>
      </c>
      <c r="E32" s="38">
        <f t="shared" si="3"/>
        <v>0.21739130434782608</v>
      </c>
      <c r="F32" s="61">
        <f t="shared" si="2"/>
        <v>0.86956521739130432</v>
      </c>
      <c r="G32" s="40"/>
    </row>
    <row r="33" spans="1:7" x14ac:dyDescent="0.3">
      <c r="A33" s="35" t="s">
        <v>30</v>
      </c>
      <c r="B33" s="61">
        <f>SUMIF('Outil d''évaluation du FMS'!$C$24:$C$138,"="&amp;'Note moyenne pondérée'!A33, 'Outil d''évaluation du FMS'!$F$24:$F$138)/COUNTIFS('Outil d''évaluation du FMS'!$C$24:$C$138,"="&amp;'Note moyenne pondérée'!A33,'Outil d''évaluation du FMS'!$F$24:$F$138,"&gt;0")</f>
        <v>4</v>
      </c>
      <c r="C33" s="62">
        <f>COUNTIF('Outil d''évaluation du FMS'!$C$24:$D$138,"="&amp;'Note moyenne pondérée'!A33)</f>
        <v>6</v>
      </c>
      <c r="D33" s="62">
        <f>COUNTIFS('Outil d''évaluation du FMS'!$C$23:$C$138,"="&amp;'Note moyenne pondérée'!A33,'Outil d''évaluation du FMS'!$F$23:$F$138,"=N/A")</f>
        <v>0</v>
      </c>
      <c r="E33" s="38">
        <f t="shared" si="3"/>
        <v>8.6956521739130432E-2</v>
      </c>
      <c r="F33" s="61">
        <f t="shared" si="2"/>
        <v>0.34782608695652173</v>
      </c>
      <c r="G33" s="40"/>
    </row>
    <row r="34" spans="1:7" ht="14.5" thickBot="1" x14ac:dyDescent="0.35">
      <c r="A34" s="77" t="s">
        <v>19</v>
      </c>
      <c r="B34" s="78"/>
      <c r="C34" s="79">
        <f>SUM(C28:C33)</f>
        <v>69</v>
      </c>
      <c r="D34" s="79">
        <f>SUM(D28:D33)</f>
        <v>0</v>
      </c>
      <c r="E34" s="79">
        <f>SUM(E28:E33)</f>
        <v>1</v>
      </c>
      <c r="F34" s="80">
        <f>SUM(F28:F33)</f>
        <v>4</v>
      </c>
      <c r="G34" s="81"/>
    </row>
    <row r="35" spans="1:7" ht="14.5" thickBot="1" x14ac:dyDescent="0.35">
      <c r="A35" s="21"/>
      <c r="B35" s="22"/>
      <c r="C35" s="23"/>
      <c r="D35" s="23"/>
      <c r="E35" s="23"/>
      <c r="F35" s="22"/>
      <c r="G35" s="24"/>
    </row>
    <row r="36" spans="1:7" ht="14.5" thickBot="1" x14ac:dyDescent="0.35">
      <c r="A36" s="82" t="s">
        <v>0</v>
      </c>
      <c r="B36" s="83"/>
      <c r="C36" s="84"/>
      <c r="D36" s="84"/>
      <c r="E36" s="84"/>
      <c r="F36" s="83"/>
      <c r="G36" s="85"/>
    </row>
    <row r="37" spans="1:7" ht="16.5" customHeight="1" thickBot="1" x14ac:dyDescent="0.35">
      <c r="A37" s="86" t="s">
        <v>357</v>
      </c>
      <c r="B37" s="87"/>
      <c r="C37" s="88"/>
      <c r="D37" s="88"/>
      <c r="E37" s="84"/>
      <c r="F37" s="89" t="s">
        <v>356</v>
      </c>
      <c r="G37" s="90"/>
    </row>
    <row r="38" spans="1:7" ht="17.25" customHeight="1" thickBot="1" x14ac:dyDescent="0.35">
      <c r="A38" s="91" t="s">
        <v>358</v>
      </c>
      <c r="B38" s="92" t="s">
        <v>355</v>
      </c>
      <c r="C38" s="93"/>
      <c r="D38" s="93"/>
      <c r="E38" s="93" t="s">
        <v>1</v>
      </c>
      <c r="F38" s="92" t="s">
        <v>355</v>
      </c>
      <c r="G38" s="94" t="s">
        <v>358</v>
      </c>
    </row>
    <row r="39" spans="1:7" x14ac:dyDescent="0.3">
      <c r="A39" s="95" t="s">
        <v>354</v>
      </c>
      <c r="B39" s="96" t="s">
        <v>2</v>
      </c>
      <c r="C39" s="97"/>
      <c r="D39" s="97"/>
      <c r="E39" s="98"/>
      <c r="F39" s="96" t="s">
        <v>3</v>
      </c>
      <c r="G39" s="99" t="s">
        <v>347</v>
      </c>
    </row>
    <row r="40" spans="1:7" x14ac:dyDescent="0.3">
      <c r="A40" s="100" t="s">
        <v>351</v>
      </c>
      <c r="B40" s="101" t="s">
        <v>4</v>
      </c>
      <c r="C40" s="102"/>
      <c r="D40" s="102"/>
      <c r="E40" s="103"/>
      <c r="F40" s="101" t="s">
        <v>5</v>
      </c>
      <c r="G40" s="104" t="s">
        <v>348</v>
      </c>
    </row>
    <row r="41" spans="1:7" x14ac:dyDescent="0.3">
      <c r="A41" s="100" t="s">
        <v>352</v>
      </c>
      <c r="B41" s="105" t="s">
        <v>6</v>
      </c>
      <c r="C41" s="106"/>
      <c r="D41" s="106"/>
      <c r="E41" s="103"/>
      <c r="F41" s="105" t="s">
        <v>7</v>
      </c>
      <c r="G41" s="104" t="s">
        <v>349</v>
      </c>
    </row>
    <row r="42" spans="1:7" ht="14.5" thickBot="1" x14ac:dyDescent="0.35">
      <c r="A42" s="107" t="s">
        <v>353</v>
      </c>
      <c r="B42" s="108" t="s">
        <v>8</v>
      </c>
      <c r="C42" s="109"/>
      <c r="D42" s="109"/>
      <c r="E42" s="110"/>
      <c r="F42" s="108" t="s">
        <v>9</v>
      </c>
      <c r="G42" s="111" t="s">
        <v>350</v>
      </c>
    </row>
  </sheetData>
  <sheetProtection password="DE4C" sheet="1" formatCells="0"/>
  <mergeCells count="1">
    <mergeCell ref="A2:G2"/>
  </mergeCells>
  <conditionalFormatting sqref="F19">
    <cfRule type="cellIs" dxfId="69" priority="57" operator="equal">
      <formula>0</formula>
    </cfRule>
  </conditionalFormatting>
  <conditionalFormatting sqref="F19">
    <cfRule type="cellIs" dxfId="68" priority="60" operator="between">
      <formula>0</formula>
      <formula>1.54</formula>
    </cfRule>
    <cfRule type="cellIs" dxfId="67" priority="61" operator="between">
      <formula>1.55</formula>
      <formula>2.54</formula>
    </cfRule>
    <cfRule type="cellIs" dxfId="66" priority="62" operator="between">
      <formula>2.55</formula>
      <formula>3.54</formula>
    </cfRule>
    <cfRule type="cellIs" dxfId="65" priority="63" operator="between">
      <formula>3.55</formula>
      <formula>4</formula>
    </cfRule>
  </conditionalFormatting>
  <conditionalFormatting sqref="F19">
    <cfRule type="cellIs" dxfId="64" priority="58" operator="equal">
      <formula>0</formula>
    </cfRule>
    <cfRule type="cellIs" dxfId="63" priority="59" operator="equal">
      <formula>0</formula>
    </cfRule>
  </conditionalFormatting>
  <conditionalFormatting sqref="F40:F42">
    <cfRule type="cellIs" dxfId="62" priority="5" operator="between">
      <formula>0</formula>
      <formula>1.5</formula>
    </cfRule>
    <cfRule type="cellIs" dxfId="61" priority="6" operator="between">
      <formula>2.5</formula>
      <formula>1.6</formula>
    </cfRule>
    <cfRule type="cellIs" dxfId="60" priority="7" operator="between">
      <formula>2.6</formula>
      <formula>3.5</formula>
    </cfRule>
    <cfRule type="cellIs" dxfId="59" priority="8" operator="between">
      <formula>3.6</formula>
      <formula>4</formula>
    </cfRule>
  </conditionalFormatting>
  <conditionalFormatting sqref="F39">
    <cfRule type="containsText" dxfId="58" priority="1" stopIfTrue="1" operator="containsText" text="3.6 - 4.0">
      <formula>NOT(ISERROR(SEARCH("3.6 - 4.0",F39)))</formula>
    </cfRule>
    <cfRule type="containsText" dxfId="57" priority="2" stopIfTrue="1" operator="containsText" text="2.6 - 3.5">
      <formula>NOT(ISERROR(SEARCH("2.6 - 3.5",F39)))</formula>
    </cfRule>
    <cfRule type="containsText" dxfId="56" priority="3" stopIfTrue="1" operator="containsText" text="1.6 - 2.5">
      <formula>NOT(ISERROR(SEARCH("1.6 - 2.5",F39)))</formula>
    </cfRule>
    <cfRule type="containsText" dxfId="55" priority="4" stopIfTrue="1" operator="containsText" text="0 - 1.5">
      <formula>NOT(ISERROR(SEARCH("0 - 1.5",F39)))</formula>
    </cfRule>
  </conditionalFormatting>
  <conditionalFormatting sqref="B9:B18 B22:B24 B28:B33 B39:B42 F19 F25 F34">
    <cfRule type="cellIs" dxfId="54" priority="9" operator="between">
      <formula>0</formula>
      <formula>1.5</formula>
    </cfRule>
    <cfRule type="cellIs" dxfId="53" priority="10" operator="between">
      <formula>2.5</formula>
      <formula>1.6</formula>
    </cfRule>
    <cfRule type="cellIs" dxfId="52" priority="11" operator="between">
      <formula>2.6</formula>
      <formula>3.5</formula>
    </cfRule>
    <cfRule type="cellIs" dxfId="51" priority="12" operator="between">
      <formula>3.6</formula>
      <formula>4</formula>
    </cfRule>
  </conditionalFormatting>
  <dataValidations disablePrompts="1" count="1">
    <dataValidation type="list" allowBlank="1" showInputMessage="1" showErrorMessage="1" sqref="B39:D42" xr:uid="{00000000-0002-0000-0100-000000000000}">
      <formula1>"3.6-4.0,3.1-3.5,2.1-3.0,1.1-2.0,0.0-1.0,N/A"</formula1>
    </dataValidation>
  </dataValidations>
  <pageMargins left="0.7" right="0.7" top="0.75" bottom="0.75" header="0.3" footer="0.3"/>
  <pageSetup paperSize="8" scale="72" orientation="portrait" r:id="rId1"/>
  <headerFooter>
    <oddHeader>&amp;L&amp;G&amp;C&amp;"Arial,Regular"Outil d'évaluation
Mars 2020</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outlinePr summaryBelow="0"/>
  </sheetPr>
  <dimension ref="A1:O153"/>
  <sheetViews>
    <sheetView zoomScaleNormal="100" zoomScaleSheetLayoutView="28" workbookViewId="0">
      <selection activeCell="B1" sqref="B1"/>
    </sheetView>
  </sheetViews>
  <sheetFormatPr defaultRowHeight="14.5" outlineLevelRow="3" x14ac:dyDescent="0.35"/>
  <cols>
    <col min="1" max="1" width="3.81640625" style="7" customWidth="1"/>
    <col min="2" max="2" width="69.54296875" style="7" customWidth="1"/>
    <col min="3" max="3" width="19.1796875" style="7" customWidth="1"/>
    <col min="4" max="4" width="16.1796875" style="7" customWidth="1"/>
    <col min="5" max="5" width="14.453125" style="7" customWidth="1"/>
    <col min="6" max="6" width="12.54296875" style="10" customWidth="1"/>
    <col min="7" max="8" width="12.54296875" style="11" hidden="1" customWidth="1"/>
    <col min="9" max="9" width="105.1796875" style="9" customWidth="1"/>
    <col min="10" max="10" width="83.453125" style="9" customWidth="1"/>
    <col min="11" max="12" width="66.81640625" style="9" customWidth="1"/>
    <col min="13" max="14" width="61.453125" style="9" customWidth="1"/>
    <col min="15" max="256" width="9.1796875" style="7"/>
    <col min="257" max="257" width="43" style="7" customWidth="1"/>
    <col min="258" max="258" width="10.54296875" style="7" customWidth="1"/>
    <col min="259" max="259" width="41.54296875" style="7" customWidth="1"/>
    <col min="260" max="260" width="38.81640625" style="7" customWidth="1"/>
    <col min="261" max="261" width="39" style="7" customWidth="1"/>
    <col min="262" max="262" width="33.1796875" style="7" customWidth="1"/>
    <col min="263" max="263" width="41.453125" style="7" customWidth="1"/>
    <col min="264" max="264" width="1.81640625" style="7" customWidth="1"/>
    <col min="265" max="265" width="57.1796875" style="7" customWidth="1"/>
    <col min="266" max="266" width="2.81640625" style="7" customWidth="1"/>
    <col min="267" max="512" width="9.1796875" style="7"/>
    <col min="513" max="513" width="43" style="7" customWidth="1"/>
    <col min="514" max="514" width="10.54296875" style="7" customWidth="1"/>
    <col min="515" max="515" width="41.54296875" style="7" customWidth="1"/>
    <col min="516" max="516" width="38.81640625" style="7" customWidth="1"/>
    <col min="517" max="517" width="39" style="7" customWidth="1"/>
    <col min="518" max="518" width="33.1796875" style="7" customWidth="1"/>
    <col min="519" max="519" width="41.453125" style="7" customWidth="1"/>
    <col min="520" max="520" width="1.81640625" style="7" customWidth="1"/>
    <col min="521" max="521" width="57.1796875" style="7" customWidth="1"/>
    <col min="522" max="522" width="2.81640625" style="7" customWidth="1"/>
    <col min="523" max="768" width="9.1796875" style="7"/>
    <col min="769" max="769" width="43" style="7" customWidth="1"/>
    <col min="770" max="770" width="10.54296875" style="7" customWidth="1"/>
    <col min="771" max="771" width="41.54296875" style="7" customWidth="1"/>
    <col min="772" max="772" width="38.81640625" style="7" customWidth="1"/>
    <col min="773" max="773" width="39" style="7" customWidth="1"/>
    <col min="774" max="774" width="33.1796875" style="7" customWidth="1"/>
    <col min="775" max="775" width="41.453125" style="7" customWidth="1"/>
    <col min="776" max="776" width="1.81640625" style="7" customWidth="1"/>
    <col min="777" max="777" width="57.1796875" style="7" customWidth="1"/>
    <col min="778" max="778" width="2.81640625" style="7" customWidth="1"/>
    <col min="779" max="1024" width="9.1796875" style="7"/>
    <col min="1025" max="1025" width="43" style="7" customWidth="1"/>
    <col min="1026" max="1026" width="10.54296875" style="7" customWidth="1"/>
    <col min="1027" max="1027" width="41.54296875" style="7" customWidth="1"/>
    <col min="1028" max="1028" width="38.81640625" style="7" customWidth="1"/>
    <col min="1029" max="1029" width="39" style="7" customWidth="1"/>
    <col min="1030" max="1030" width="33.1796875" style="7" customWidth="1"/>
    <col min="1031" max="1031" width="41.453125" style="7" customWidth="1"/>
    <col min="1032" max="1032" width="1.81640625" style="7" customWidth="1"/>
    <col min="1033" max="1033" width="57.1796875" style="7" customWidth="1"/>
    <col min="1034" max="1034" width="2.81640625" style="7" customWidth="1"/>
    <col min="1035" max="1280" width="9.1796875" style="7"/>
    <col min="1281" max="1281" width="43" style="7" customWidth="1"/>
    <col min="1282" max="1282" width="10.54296875" style="7" customWidth="1"/>
    <col min="1283" max="1283" width="41.54296875" style="7" customWidth="1"/>
    <col min="1284" max="1284" width="38.81640625" style="7" customWidth="1"/>
    <col min="1285" max="1285" width="39" style="7" customWidth="1"/>
    <col min="1286" max="1286" width="33.1796875" style="7" customWidth="1"/>
    <col min="1287" max="1287" width="41.453125" style="7" customWidth="1"/>
    <col min="1288" max="1288" width="1.81640625" style="7" customWidth="1"/>
    <col min="1289" max="1289" width="57.1796875" style="7" customWidth="1"/>
    <col min="1290" max="1290" width="2.81640625" style="7" customWidth="1"/>
    <col min="1291" max="1536" width="9.1796875" style="7"/>
    <col min="1537" max="1537" width="43" style="7" customWidth="1"/>
    <col min="1538" max="1538" width="10.54296875" style="7" customWidth="1"/>
    <col min="1539" max="1539" width="41.54296875" style="7" customWidth="1"/>
    <col min="1540" max="1540" width="38.81640625" style="7" customWidth="1"/>
    <col min="1541" max="1541" width="39" style="7" customWidth="1"/>
    <col min="1542" max="1542" width="33.1796875" style="7" customWidth="1"/>
    <col min="1543" max="1543" width="41.453125" style="7" customWidth="1"/>
    <col min="1544" max="1544" width="1.81640625" style="7" customWidth="1"/>
    <col min="1545" max="1545" width="57.1796875" style="7" customWidth="1"/>
    <col min="1546" max="1546" width="2.81640625" style="7" customWidth="1"/>
    <col min="1547" max="1792" width="9.1796875" style="7"/>
    <col min="1793" max="1793" width="43" style="7" customWidth="1"/>
    <col min="1794" max="1794" width="10.54296875" style="7" customWidth="1"/>
    <col min="1795" max="1795" width="41.54296875" style="7" customWidth="1"/>
    <col min="1796" max="1796" width="38.81640625" style="7" customWidth="1"/>
    <col min="1797" max="1797" width="39" style="7" customWidth="1"/>
    <col min="1798" max="1798" width="33.1796875" style="7" customWidth="1"/>
    <col min="1799" max="1799" width="41.453125" style="7" customWidth="1"/>
    <col min="1800" max="1800" width="1.81640625" style="7" customWidth="1"/>
    <col min="1801" max="1801" width="57.1796875" style="7" customWidth="1"/>
    <col min="1802" max="1802" width="2.81640625" style="7" customWidth="1"/>
    <col min="1803" max="2048" width="9.1796875" style="7"/>
    <col min="2049" max="2049" width="43" style="7" customWidth="1"/>
    <col min="2050" max="2050" width="10.54296875" style="7" customWidth="1"/>
    <col min="2051" max="2051" width="41.54296875" style="7" customWidth="1"/>
    <col min="2052" max="2052" width="38.81640625" style="7" customWidth="1"/>
    <col min="2053" max="2053" width="39" style="7" customWidth="1"/>
    <col min="2054" max="2054" width="33.1796875" style="7" customWidth="1"/>
    <col min="2055" max="2055" width="41.453125" style="7" customWidth="1"/>
    <col min="2056" max="2056" width="1.81640625" style="7" customWidth="1"/>
    <col min="2057" max="2057" width="57.1796875" style="7" customWidth="1"/>
    <col min="2058" max="2058" width="2.81640625" style="7" customWidth="1"/>
    <col min="2059" max="2304" width="9.1796875" style="7"/>
    <col min="2305" max="2305" width="43" style="7" customWidth="1"/>
    <col min="2306" max="2306" width="10.54296875" style="7" customWidth="1"/>
    <col min="2307" max="2307" width="41.54296875" style="7" customWidth="1"/>
    <col min="2308" max="2308" width="38.81640625" style="7" customWidth="1"/>
    <col min="2309" max="2309" width="39" style="7" customWidth="1"/>
    <col min="2310" max="2310" width="33.1796875" style="7" customWidth="1"/>
    <col min="2311" max="2311" width="41.453125" style="7" customWidth="1"/>
    <col min="2312" max="2312" width="1.81640625" style="7" customWidth="1"/>
    <col min="2313" max="2313" width="57.1796875" style="7" customWidth="1"/>
    <col min="2314" max="2314" width="2.81640625" style="7" customWidth="1"/>
    <col min="2315" max="2560" width="9.1796875" style="7"/>
    <col min="2561" max="2561" width="43" style="7" customWidth="1"/>
    <col min="2562" max="2562" width="10.54296875" style="7" customWidth="1"/>
    <col min="2563" max="2563" width="41.54296875" style="7" customWidth="1"/>
    <col min="2564" max="2564" width="38.81640625" style="7" customWidth="1"/>
    <col min="2565" max="2565" width="39" style="7" customWidth="1"/>
    <col min="2566" max="2566" width="33.1796875" style="7" customWidth="1"/>
    <col min="2567" max="2567" width="41.453125" style="7" customWidth="1"/>
    <col min="2568" max="2568" width="1.81640625" style="7" customWidth="1"/>
    <col min="2569" max="2569" width="57.1796875" style="7" customWidth="1"/>
    <col min="2570" max="2570" width="2.81640625" style="7" customWidth="1"/>
    <col min="2571" max="2816" width="9.1796875" style="7"/>
    <col min="2817" max="2817" width="43" style="7" customWidth="1"/>
    <col min="2818" max="2818" width="10.54296875" style="7" customWidth="1"/>
    <col min="2819" max="2819" width="41.54296875" style="7" customWidth="1"/>
    <col min="2820" max="2820" width="38.81640625" style="7" customWidth="1"/>
    <col min="2821" max="2821" width="39" style="7" customWidth="1"/>
    <col min="2822" max="2822" width="33.1796875" style="7" customWidth="1"/>
    <col min="2823" max="2823" width="41.453125" style="7" customWidth="1"/>
    <col min="2824" max="2824" width="1.81640625" style="7" customWidth="1"/>
    <col min="2825" max="2825" width="57.1796875" style="7" customWidth="1"/>
    <col min="2826" max="2826" width="2.81640625" style="7" customWidth="1"/>
    <col min="2827" max="3072" width="9.1796875" style="7"/>
    <col min="3073" max="3073" width="43" style="7" customWidth="1"/>
    <col min="3074" max="3074" width="10.54296875" style="7" customWidth="1"/>
    <col min="3075" max="3075" width="41.54296875" style="7" customWidth="1"/>
    <col min="3076" max="3076" width="38.81640625" style="7" customWidth="1"/>
    <col min="3077" max="3077" width="39" style="7" customWidth="1"/>
    <col min="3078" max="3078" width="33.1796875" style="7" customWidth="1"/>
    <col min="3079" max="3079" width="41.453125" style="7" customWidth="1"/>
    <col min="3080" max="3080" width="1.81640625" style="7" customWidth="1"/>
    <col min="3081" max="3081" width="57.1796875" style="7" customWidth="1"/>
    <col min="3082" max="3082" width="2.81640625" style="7" customWidth="1"/>
    <col min="3083" max="3328" width="9.1796875" style="7"/>
    <col min="3329" max="3329" width="43" style="7" customWidth="1"/>
    <col min="3330" max="3330" width="10.54296875" style="7" customWidth="1"/>
    <col min="3331" max="3331" width="41.54296875" style="7" customWidth="1"/>
    <col min="3332" max="3332" width="38.81640625" style="7" customWidth="1"/>
    <col min="3333" max="3333" width="39" style="7" customWidth="1"/>
    <col min="3334" max="3334" width="33.1796875" style="7" customWidth="1"/>
    <col min="3335" max="3335" width="41.453125" style="7" customWidth="1"/>
    <col min="3336" max="3336" width="1.81640625" style="7" customWidth="1"/>
    <col min="3337" max="3337" width="57.1796875" style="7" customWidth="1"/>
    <col min="3338" max="3338" width="2.81640625" style="7" customWidth="1"/>
    <col min="3339" max="3584" width="9.1796875" style="7"/>
    <col min="3585" max="3585" width="43" style="7" customWidth="1"/>
    <col min="3586" max="3586" width="10.54296875" style="7" customWidth="1"/>
    <col min="3587" max="3587" width="41.54296875" style="7" customWidth="1"/>
    <col min="3588" max="3588" width="38.81640625" style="7" customWidth="1"/>
    <col min="3589" max="3589" width="39" style="7" customWidth="1"/>
    <col min="3590" max="3590" width="33.1796875" style="7" customWidth="1"/>
    <col min="3591" max="3591" width="41.453125" style="7" customWidth="1"/>
    <col min="3592" max="3592" width="1.81640625" style="7" customWidth="1"/>
    <col min="3593" max="3593" width="57.1796875" style="7" customWidth="1"/>
    <col min="3594" max="3594" width="2.81640625" style="7" customWidth="1"/>
    <col min="3595" max="3840" width="9.1796875" style="7"/>
    <col min="3841" max="3841" width="43" style="7" customWidth="1"/>
    <col min="3842" max="3842" width="10.54296875" style="7" customWidth="1"/>
    <col min="3843" max="3843" width="41.54296875" style="7" customWidth="1"/>
    <col min="3844" max="3844" width="38.81640625" style="7" customWidth="1"/>
    <col min="3845" max="3845" width="39" style="7" customWidth="1"/>
    <col min="3846" max="3846" width="33.1796875" style="7" customWidth="1"/>
    <col min="3847" max="3847" width="41.453125" style="7" customWidth="1"/>
    <col min="3848" max="3848" width="1.81640625" style="7" customWidth="1"/>
    <col min="3849" max="3849" width="57.1796875" style="7" customWidth="1"/>
    <col min="3850" max="3850" width="2.81640625" style="7" customWidth="1"/>
    <col min="3851" max="4096" width="9.1796875" style="7"/>
    <col min="4097" max="4097" width="43" style="7" customWidth="1"/>
    <col min="4098" max="4098" width="10.54296875" style="7" customWidth="1"/>
    <col min="4099" max="4099" width="41.54296875" style="7" customWidth="1"/>
    <col min="4100" max="4100" width="38.81640625" style="7" customWidth="1"/>
    <col min="4101" max="4101" width="39" style="7" customWidth="1"/>
    <col min="4102" max="4102" width="33.1796875" style="7" customWidth="1"/>
    <col min="4103" max="4103" width="41.453125" style="7" customWidth="1"/>
    <col min="4104" max="4104" width="1.81640625" style="7" customWidth="1"/>
    <col min="4105" max="4105" width="57.1796875" style="7" customWidth="1"/>
    <col min="4106" max="4106" width="2.81640625" style="7" customWidth="1"/>
    <col min="4107" max="4352" width="9.1796875" style="7"/>
    <col min="4353" max="4353" width="43" style="7" customWidth="1"/>
    <col min="4354" max="4354" width="10.54296875" style="7" customWidth="1"/>
    <col min="4355" max="4355" width="41.54296875" style="7" customWidth="1"/>
    <col min="4356" max="4356" width="38.81640625" style="7" customWidth="1"/>
    <col min="4357" max="4357" width="39" style="7" customWidth="1"/>
    <col min="4358" max="4358" width="33.1796875" style="7" customWidth="1"/>
    <col min="4359" max="4359" width="41.453125" style="7" customWidth="1"/>
    <col min="4360" max="4360" width="1.81640625" style="7" customWidth="1"/>
    <col min="4361" max="4361" width="57.1796875" style="7" customWidth="1"/>
    <col min="4362" max="4362" width="2.81640625" style="7" customWidth="1"/>
    <col min="4363" max="4608" width="9.1796875" style="7"/>
    <col min="4609" max="4609" width="43" style="7" customWidth="1"/>
    <col min="4610" max="4610" width="10.54296875" style="7" customWidth="1"/>
    <col min="4611" max="4611" width="41.54296875" style="7" customWidth="1"/>
    <col min="4612" max="4612" width="38.81640625" style="7" customWidth="1"/>
    <col min="4613" max="4613" width="39" style="7" customWidth="1"/>
    <col min="4614" max="4614" width="33.1796875" style="7" customWidth="1"/>
    <col min="4615" max="4615" width="41.453125" style="7" customWidth="1"/>
    <col min="4616" max="4616" width="1.81640625" style="7" customWidth="1"/>
    <col min="4617" max="4617" width="57.1796875" style="7" customWidth="1"/>
    <col min="4618" max="4618" width="2.81640625" style="7" customWidth="1"/>
    <col min="4619" max="4864" width="9.1796875" style="7"/>
    <col min="4865" max="4865" width="43" style="7" customWidth="1"/>
    <col min="4866" max="4866" width="10.54296875" style="7" customWidth="1"/>
    <col min="4867" max="4867" width="41.54296875" style="7" customWidth="1"/>
    <col min="4868" max="4868" width="38.81640625" style="7" customWidth="1"/>
    <col min="4869" max="4869" width="39" style="7" customWidth="1"/>
    <col min="4870" max="4870" width="33.1796875" style="7" customWidth="1"/>
    <col min="4871" max="4871" width="41.453125" style="7" customWidth="1"/>
    <col min="4872" max="4872" width="1.81640625" style="7" customWidth="1"/>
    <col min="4873" max="4873" width="57.1796875" style="7" customWidth="1"/>
    <col min="4874" max="4874" width="2.81640625" style="7" customWidth="1"/>
    <col min="4875" max="5120" width="9.1796875" style="7"/>
    <col min="5121" max="5121" width="43" style="7" customWidth="1"/>
    <col min="5122" max="5122" width="10.54296875" style="7" customWidth="1"/>
    <col min="5123" max="5123" width="41.54296875" style="7" customWidth="1"/>
    <col min="5124" max="5124" width="38.81640625" style="7" customWidth="1"/>
    <col min="5125" max="5125" width="39" style="7" customWidth="1"/>
    <col min="5126" max="5126" width="33.1796875" style="7" customWidth="1"/>
    <col min="5127" max="5127" width="41.453125" style="7" customWidth="1"/>
    <col min="5128" max="5128" width="1.81640625" style="7" customWidth="1"/>
    <col min="5129" max="5129" width="57.1796875" style="7" customWidth="1"/>
    <col min="5130" max="5130" width="2.81640625" style="7" customWidth="1"/>
    <col min="5131" max="5376" width="9.1796875" style="7"/>
    <col min="5377" max="5377" width="43" style="7" customWidth="1"/>
    <col min="5378" max="5378" width="10.54296875" style="7" customWidth="1"/>
    <col min="5379" max="5379" width="41.54296875" style="7" customWidth="1"/>
    <col min="5380" max="5380" width="38.81640625" style="7" customWidth="1"/>
    <col min="5381" max="5381" width="39" style="7" customWidth="1"/>
    <col min="5382" max="5382" width="33.1796875" style="7" customWidth="1"/>
    <col min="5383" max="5383" width="41.453125" style="7" customWidth="1"/>
    <col min="5384" max="5384" width="1.81640625" style="7" customWidth="1"/>
    <col min="5385" max="5385" width="57.1796875" style="7" customWidth="1"/>
    <col min="5386" max="5386" width="2.81640625" style="7" customWidth="1"/>
    <col min="5387" max="5632" width="9.1796875" style="7"/>
    <col min="5633" max="5633" width="43" style="7" customWidth="1"/>
    <col min="5634" max="5634" width="10.54296875" style="7" customWidth="1"/>
    <col min="5635" max="5635" width="41.54296875" style="7" customWidth="1"/>
    <col min="5636" max="5636" width="38.81640625" style="7" customWidth="1"/>
    <col min="5637" max="5637" width="39" style="7" customWidth="1"/>
    <col min="5638" max="5638" width="33.1796875" style="7" customWidth="1"/>
    <col min="5639" max="5639" width="41.453125" style="7" customWidth="1"/>
    <col min="5640" max="5640" width="1.81640625" style="7" customWidth="1"/>
    <col min="5641" max="5641" width="57.1796875" style="7" customWidth="1"/>
    <col min="5642" max="5642" width="2.81640625" style="7" customWidth="1"/>
    <col min="5643" max="5888" width="9.1796875" style="7"/>
    <col min="5889" max="5889" width="43" style="7" customWidth="1"/>
    <col min="5890" max="5890" width="10.54296875" style="7" customWidth="1"/>
    <col min="5891" max="5891" width="41.54296875" style="7" customWidth="1"/>
    <col min="5892" max="5892" width="38.81640625" style="7" customWidth="1"/>
    <col min="5893" max="5893" width="39" style="7" customWidth="1"/>
    <col min="5894" max="5894" width="33.1796875" style="7" customWidth="1"/>
    <col min="5895" max="5895" width="41.453125" style="7" customWidth="1"/>
    <col min="5896" max="5896" width="1.81640625" style="7" customWidth="1"/>
    <col min="5897" max="5897" width="57.1796875" style="7" customWidth="1"/>
    <col min="5898" max="5898" width="2.81640625" style="7" customWidth="1"/>
    <col min="5899" max="6144" width="9.1796875" style="7"/>
    <col min="6145" max="6145" width="43" style="7" customWidth="1"/>
    <col min="6146" max="6146" width="10.54296875" style="7" customWidth="1"/>
    <col min="6147" max="6147" width="41.54296875" style="7" customWidth="1"/>
    <col min="6148" max="6148" width="38.81640625" style="7" customWidth="1"/>
    <col min="6149" max="6149" width="39" style="7" customWidth="1"/>
    <col min="6150" max="6150" width="33.1796875" style="7" customWidth="1"/>
    <col min="6151" max="6151" width="41.453125" style="7" customWidth="1"/>
    <col min="6152" max="6152" width="1.81640625" style="7" customWidth="1"/>
    <col min="6153" max="6153" width="57.1796875" style="7" customWidth="1"/>
    <col min="6154" max="6154" width="2.81640625" style="7" customWidth="1"/>
    <col min="6155" max="6400" width="9.1796875" style="7"/>
    <col min="6401" max="6401" width="43" style="7" customWidth="1"/>
    <col min="6402" max="6402" width="10.54296875" style="7" customWidth="1"/>
    <col min="6403" max="6403" width="41.54296875" style="7" customWidth="1"/>
    <col min="6404" max="6404" width="38.81640625" style="7" customWidth="1"/>
    <col min="6405" max="6405" width="39" style="7" customWidth="1"/>
    <col min="6406" max="6406" width="33.1796875" style="7" customWidth="1"/>
    <col min="6407" max="6407" width="41.453125" style="7" customWidth="1"/>
    <col min="6408" max="6408" width="1.81640625" style="7" customWidth="1"/>
    <col min="6409" max="6409" width="57.1796875" style="7" customWidth="1"/>
    <col min="6410" max="6410" width="2.81640625" style="7" customWidth="1"/>
    <col min="6411" max="6656" width="9.1796875" style="7"/>
    <col min="6657" max="6657" width="43" style="7" customWidth="1"/>
    <col min="6658" max="6658" width="10.54296875" style="7" customWidth="1"/>
    <col min="6659" max="6659" width="41.54296875" style="7" customWidth="1"/>
    <col min="6660" max="6660" width="38.81640625" style="7" customWidth="1"/>
    <col min="6661" max="6661" width="39" style="7" customWidth="1"/>
    <col min="6662" max="6662" width="33.1796875" style="7" customWidth="1"/>
    <col min="6663" max="6663" width="41.453125" style="7" customWidth="1"/>
    <col min="6664" max="6664" width="1.81640625" style="7" customWidth="1"/>
    <col min="6665" max="6665" width="57.1796875" style="7" customWidth="1"/>
    <col min="6666" max="6666" width="2.81640625" style="7" customWidth="1"/>
    <col min="6667" max="6912" width="9.1796875" style="7"/>
    <col min="6913" max="6913" width="43" style="7" customWidth="1"/>
    <col min="6914" max="6914" width="10.54296875" style="7" customWidth="1"/>
    <col min="6915" max="6915" width="41.54296875" style="7" customWidth="1"/>
    <col min="6916" max="6916" width="38.81640625" style="7" customWidth="1"/>
    <col min="6917" max="6917" width="39" style="7" customWidth="1"/>
    <col min="6918" max="6918" width="33.1796875" style="7" customWidth="1"/>
    <col min="6919" max="6919" width="41.453125" style="7" customWidth="1"/>
    <col min="6920" max="6920" width="1.81640625" style="7" customWidth="1"/>
    <col min="6921" max="6921" width="57.1796875" style="7" customWidth="1"/>
    <col min="6922" max="6922" width="2.81640625" style="7" customWidth="1"/>
    <col min="6923" max="7168" width="9.1796875" style="7"/>
    <col min="7169" max="7169" width="43" style="7" customWidth="1"/>
    <col min="7170" max="7170" width="10.54296875" style="7" customWidth="1"/>
    <col min="7171" max="7171" width="41.54296875" style="7" customWidth="1"/>
    <col min="7172" max="7172" width="38.81640625" style="7" customWidth="1"/>
    <col min="7173" max="7173" width="39" style="7" customWidth="1"/>
    <col min="7174" max="7174" width="33.1796875" style="7" customWidth="1"/>
    <col min="7175" max="7175" width="41.453125" style="7" customWidth="1"/>
    <col min="7176" max="7176" width="1.81640625" style="7" customWidth="1"/>
    <col min="7177" max="7177" width="57.1796875" style="7" customWidth="1"/>
    <col min="7178" max="7178" width="2.81640625" style="7" customWidth="1"/>
    <col min="7179" max="7424" width="9.1796875" style="7"/>
    <col min="7425" max="7425" width="43" style="7" customWidth="1"/>
    <col min="7426" max="7426" width="10.54296875" style="7" customWidth="1"/>
    <col min="7427" max="7427" width="41.54296875" style="7" customWidth="1"/>
    <col min="7428" max="7428" width="38.81640625" style="7" customWidth="1"/>
    <col min="7429" max="7429" width="39" style="7" customWidth="1"/>
    <col min="7430" max="7430" width="33.1796875" style="7" customWidth="1"/>
    <col min="7431" max="7431" width="41.453125" style="7" customWidth="1"/>
    <col min="7432" max="7432" width="1.81640625" style="7" customWidth="1"/>
    <col min="7433" max="7433" width="57.1796875" style="7" customWidth="1"/>
    <col min="7434" max="7434" width="2.81640625" style="7" customWidth="1"/>
    <col min="7435" max="7680" width="9.1796875" style="7"/>
    <col min="7681" max="7681" width="43" style="7" customWidth="1"/>
    <col min="7682" max="7682" width="10.54296875" style="7" customWidth="1"/>
    <col min="7683" max="7683" width="41.54296875" style="7" customWidth="1"/>
    <col min="7684" max="7684" width="38.81640625" style="7" customWidth="1"/>
    <col min="7685" max="7685" width="39" style="7" customWidth="1"/>
    <col min="7686" max="7686" width="33.1796875" style="7" customWidth="1"/>
    <col min="7687" max="7687" width="41.453125" style="7" customWidth="1"/>
    <col min="7688" max="7688" width="1.81640625" style="7" customWidth="1"/>
    <col min="7689" max="7689" width="57.1796875" style="7" customWidth="1"/>
    <col min="7690" max="7690" width="2.81640625" style="7" customWidth="1"/>
    <col min="7691" max="7936" width="9.1796875" style="7"/>
    <col min="7937" max="7937" width="43" style="7" customWidth="1"/>
    <col min="7938" max="7938" width="10.54296875" style="7" customWidth="1"/>
    <col min="7939" max="7939" width="41.54296875" style="7" customWidth="1"/>
    <col min="7940" max="7940" width="38.81640625" style="7" customWidth="1"/>
    <col min="7941" max="7941" width="39" style="7" customWidth="1"/>
    <col min="7942" max="7942" width="33.1796875" style="7" customWidth="1"/>
    <col min="7943" max="7943" width="41.453125" style="7" customWidth="1"/>
    <col min="7944" max="7944" width="1.81640625" style="7" customWidth="1"/>
    <col min="7945" max="7945" width="57.1796875" style="7" customWidth="1"/>
    <col min="7946" max="7946" width="2.81640625" style="7" customWidth="1"/>
    <col min="7947" max="8192" width="9.1796875" style="7"/>
    <col min="8193" max="8193" width="43" style="7" customWidth="1"/>
    <col min="8194" max="8194" width="10.54296875" style="7" customWidth="1"/>
    <col min="8195" max="8195" width="41.54296875" style="7" customWidth="1"/>
    <col min="8196" max="8196" width="38.81640625" style="7" customWidth="1"/>
    <col min="8197" max="8197" width="39" style="7" customWidth="1"/>
    <col min="8198" max="8198" width="33.1796875" style="7" customWidth="1"/>
    <col min="8199" max="8199" width="41.453125" style="7" customWidth="1"/>
    <col min="8200" max="8200" width="1.81640625" style="7" customWidth="1"/>
    <col min="8201" max="8201" width="57.1796875" style="7" customWidth="1"/>
    <col min="8202" max="8202" width="2.81640625" style="7" customWidth="1"/>
    <col min="8203" max="8448" width="9.1796875" style="7"/>
    <col min="8449" max="8449" width="43" style="7" customWidth="1"/>
    <col min="8450" max="8450" width="10.54296875" style="7" customWidth="1"/>
    <col min="8451" max="8451" width="41.54296875" style="7" customWidth="1"/>
    <col min="8452" max="8452" width="38.81640625" style="7" customWidth="1"/>
    <col min="8453" max="8453" width="39" style="7" customWidth="1"/>
    <col min="8454" max="8454" width="33.1796875" style="7" customWidth="1"/>
    <col min="8455" max="8455" width="41.453125" style="7" customWidth="1"/>
    <col min="8456" max="8456" width="1.81640625" style="7" customWidth="1"/>
    <col min="8457" max="8457" width="57.1796875" style="7" customWidth="1"/>
    <col min="8458" max="8458" width="2.81640625" style="7" customWidth="1"/>
    <col min="8459" max="8704" width="9.1796875" style="7"/>
    <col min="8705" max="8705" width="43" style="7" customWidth="1"/>
    <col min="8706" max="8706" width="10.54296875" style="7" customWidth="1"/>
    <col min="8707" max="8707" width="41.54296875" style="7" customWidth="1"/>
    <col min="8708" max="8708" width="38.81640625" style="7" customWidth="1"/>
    <col min="8709" max="8709" width="39" style="7" customWidth="1"/>
    <col min="8710" max="8710" width="33.1796875" style="7" customWidth="1"/>
    <col min="8711" max="8711" width="41.453125" style="7" customWidth="1"/>
    <col min="8712" max="8712" width="1.81640625" style="7" customWidth="1"/>
    <col min="8713" max="8713" width="57.1796875" style="7" customWidth="1"/>
    <col min="8714" max="8714" width="2.81640625" style="7" customWidth="1"/>
    <col min="8715" max="8960" width="9.1796875" style="7"/>
    <col min="8961" max="8961" width="43" style="7" customWidth="1"/>
    <col min="8962" max="8962" width="10.54296875" style="7" customWidth="1"/>
    <col min="8963" max="8963" width="41.54296875" style="7" customWidth="1"/>
    <col min="8964" max="8964" width="38.81640625" style="7" customWidth="1"/>
    <col min="8965" max="8965" width="39" style="7" customWidth="1"/>
    <col min="8966" max="8966" width="33.1796875" style="7" customWidth="1"/>
    <col min="8967" max="8967" width="41.453125" style="7" customWidth="1"/>
    <col min="8968" max="8968" width="1.81640625" style="7" customWidth="1"/>
    <col min="8969" max="8969" width="57.1796875" style="7" customWidth="1"/>
    <col min="8970" max="8970" width="2.81640625" style="7" customWidth="1"/>
    <col min="8971" max="9216" width="9.1796875" style="7"/>
    <col min="9217" max="9217" width="43" style="7" customWidth="1"/>
    <col min="9218" max="9218" width="10.54296875" style="7" customWidth="1"/>
    <col min="9219" max="9219" width="41.54296875" style="7" customWidth="1"/>
    <col min="9220" max="9220" width="38.81640625" style="7" customWidth="1"/>
    <col min="9221" max="9221" width="39" style="7" customWidth="1"/>
    <col min="9222" max="9222" width="33.1796875" style="7" customWidth="1"/>
    <col min="9223" max="9223" width="41.453125" style="7" customWidth="1"/>
    <col min="9224" max="9224" width="1.81640625" style="7" customWidth="1"/>
    <col min="9225" max="9225" width="57.1796875" style="7" customWidth="1"/>
    <col min="9226" max="9226" width="2.81640625" style="7" customWidth="1"/>
    <col min="9227" max="9472" width="9.1796875" style="7"/>
    <col min="9473" max="9473" width="43" style="7" customWidth="1"/>
    <col min="9474" max="9474" width="10.54296875" style="7" customWidth="1"/>
    <col min="9475" max="9475" width="41.54296875" style="7" customWidth="1"/>
    <col min="9476" max="9476" width="38.81640625" style="7" customWidth="1"/>
    <col min="9477" max="9477" width="39" style="7" customWidth="1"/>
    <col min="9478" max="9478" width="33.1796875" style="7" customWidth="1"/>
    <col min="9479" max="9479" width="41.453125" style="7" customWidth="1"/>
    <col min="9480" max="9480" width="1.81640625" style="7" customWidth="1"/>
    <col min="9481" max="9481" width="57.1796875" style="7" customWidth="1"/>
    <col min="9482" max="9482" width="2.81640625" style="7" customWidth="1"/>
    <col min="9483" max="9728" width="9.1796875" style="7"/>
    <col min="9729" max="9729" width="43" style="7" customWidth="1"/>
    <col min="9730" max="9730" width="10.54296875" style="7" customWidth="1"/>
    <col min="9731" max="9731" width="41.54296875" style="7" customWidth="1"/>
    <col min="9732" max="9732" width="38.81640625" style="7" customWidth="1"/>
    <col min="9733" max="9733" width="39" style="7" customWidth="1"/>
    <col min="9734" max="9734" width="33.1796875" style="7" customWidth="1"/>
    <col min="9735" max="9735" width="41.453125" style="7" customWidth="1"/>
    <col min="9736" max="9736" width="1.81640625" style="7" customWidth="1"/>
    <col min="9737" max="9737" width="57.1796875" style="7" customWidth="1"/>
    <col min="9738" max="9738" width="2.81640625" style="7" customWidth="1"/>
    <col min="9739" max="9984" width="9.1796875" style="7"/>
    <col min="9985" max="9985" width="43" style="7" customWidth="1"/>
    <col min="9986" max="9986" width="10.54296875" style="7" customWidth="1"/>
    <col min="9987" max="9987" width="41.54296875" style="7" customWidth="1"/>
    <col min="9988" max="9988" width="38.81640625" style="7" customWidth="1"/>
    <col min="9989" max="9989" width="39" style="7" customWidth="1"/>
    <col min="9990" max="9990" width="33.1796875" style="7" customWidth="1"/>
    <col min="9991" max="9991" width="41.453125" style="7" customWidth="1"/>
    <col min="9992" max="9992" width="1.81640625" style="7" customWidth="1"/>
    <col min="9993" max="9993" width="57.1796875" style="7" customWidth="1"/>
    <col min="9994" max="9994" width="2.81640625" style="7" customWidth="1"/>
    <col min="9995" max="10240" width="9.1796875" style="7"/>
    <col min="10241" max="10241" width="43" style="7" customWidth="1"/>
    <col min="10242" max="10242" width="10.54296875" style="7" customWidth="1"/>
    <col min="10243" max="10243" width="41.54296875" style="7" customWidth="1"/>
    <col min="10244" max="10244" width="38.81640625" style="7" customWidth="1"/>
    <col min="10245" max="10245" width="39" style="7" customWidth="1"/>
    <col min="10246" max="10246" width="33.1796875" style="7" customWidth="1"/>
    <col min="10247" max="10247" width="41.453125" style="7" customWidth="1"/>
    <col min="10248" max="10248" width="1.81640625" style="7" customWidth="1"/>
    <col min="10249" max="10249" width="57.1796875" style="7" customWidth="1"/>
    <col min="10250" max="10250" width="2.81640625" style="7" customWidth="1"/>
    <col min="10251" max="10496" width="9.1796875" style="7"/>
    <col min="10497" max="10497" width="43" style="7" customWidth="1"/>
    <col min="10498" max="10498" width="10.54296875" style="7" customWidth="1"/>
    <col min="10499" max="10499" width="41.54296875" style="7" customWidth="1"/>
    <col min="10500" max="10500" width="38.81640625" style="7" customWidth="1"/>
    <col min="10501" max="10501" width="39" style="7" customWidth="1"/>
    <col min="10502" max="10502" width="33.1796875" style="7" customWidth="1"/>
    <col min="10503" max="10503" width="41.453125" style="7" customWidth="1"/>
    <col min="10504" max="10504" width="1.81640625" style="7" customWidth="1"/>
    <col min="10505" max="10505" width="57.1796875" style="7" customWidth="1"/>
    <col min="10506" max="10506" width="2.81640625" style="7" customWidth="1"/>
    <col min="10507" max="10752" width="9.1796875" style="7"/>
    <col min="10753" max="10753" width="43" style="7" customWidth="1"/>
    <col min="10754" max="10754" width="10.54296875" style="7" customWidth="1"/>
    <col min="10755" max="10755" width="41.54296875" style="7" customWidth="1"/>
    <col min="10756" max="10756" width="38.81640625" style="7" customWidth="1"/>
    <col min="10757" max="10757" width="39" style="7" customWidth="1"/>
    <col min="10758" max="10758" width="33.1796875" style="7" customWidth="1"/>
    <col min="10759" max="10759" width="41.453125" style="7" customWidth="1"/>
    <col min="10760" max="10760" width="1.81640625" style="7" customWidth="1"/>
    <col min="10761" max="10761" width="57.1796875" style="7" customWidth="1"/>
    <col min="10762" max="10762" width="2.81640625" style="7" customWidth="1"/>
    <col min="10763" max="11008" width="9.1796875" style="7"/>
    <col min="11009" max="11009" width="43" style="7" customWidth="1"/>
    <col min="11010" max="11010" width="10.54296875" style="7" customWidth="1"/>
    <col min="11011" max="11011" width="41.54296875" style="7" customWidth="1"/>
    <col min="11012" max="11012" width="38.81640625" style="7" customWidth="1"/>
    <col min="11013" max="11013" width="39" style="7" customWidth="1"/>
    <col min="11014" max="11014" width="33.1796875" style="7" customWidth="1"/>
    <col min="11015" max="11015" width="41.453125" style="7" customWidth="1"/>
    <col min="11016" max="11016" width="1.81640625" style="7" customWidth="1"/>
    <col min="11017" max="11017" width="57.1796875" style="7" customWidth="1"/>
    <col min="11018" max="11018" width="2.81640625" style="7" customWidth="1"/>
    <col min="11019" max="11264" width="9.1796875" style="7"/>
    <col min="11265" max="11265" width="43" style="7" customWidth="1"/>
    <col min="11266" max="11266" width="10.54296875" style="7" customWidth="1"/>
    <col min="11267" max="11267" width="41.54296875" style="7" customWidth="1"/>
    <col min="11268" max="11268" width="38.81640625" style="7" customWidth="1"/>
    <col min="11269" max="11269" width="39" style="7" customWidth="1"/>
    <col min="11270" max="11270" width="33.1796875" style="7" customWidth="1"/>
    <col min="11271" max="11271" width="41.453125" style="7" customWidth="1"/>
    <col min="11272" max="11272" width="1.81640625" style="7" customWidth="1"/>
    <col min="11273" max="11273" width="57.1796875" style="7" customWidth="1"/>
    <col min="11274" max="11274" width="2.81640625" style="7" customWidth="1"/>
    <col min="11275" max="11520" width="9.1796875" style="7"/>
    <col min="11521" max="11521" width="43" style="7" customWidth="1"/>
    <col min="11522" max="11522" width="10.54296875" style="7" customWidth="1"/>
    <col min="11523" max="11523" width="41.54296875" style="7" customWidth="1"/>
    <col min="11524" max="11524" width="38.81640625" style="7" customWidth="1"/>
    <col min="11525" max="11525" width="39" style="7" customWidth="1"/>
    <col min="11526" max="11526" width="33.1796875" style="7" customWidth="1"/>
    <col min="11527" max="11527" width="41.453125" style="7" customWidth="1"/>
    <col min="11528" max="11528" width="1.81640625" style="7" customWidth="1"/>
    <col min="11529" max="11529" width="57.1796875" style="7" customWidth="1"/>
    <col min="11530" max="11530" width="2.81640625" style="7" customWidth="1"/>
    <col min="11531" max="11776" width="9.1796875" style="7"/>
    <col min="11777" max="11777" width="43" style="7" customWidth="1"/>
    <col min="11778" max="11778" width="10.54296875" style="7" customWidth="1"/>
    <col min="11779" max="11779" width="41.54296875" style="7" customWidth="1"/>
    <col min="11780" max="11780" width="38.81640625" style="7" customWidth="1"/>
    <col min="11781" max="11781" width="39" style="7" customWidth="1"/>
    <col min="11782" max="11782" width="33.1796875" style="7" customWidth="1"/>
    <col min="11783" max="11783" width="41.453125" style="7" customWidth="1"/>
    <col min="11784" max="11784" width="1.81640625" style="7" customWidth="1"/>
    <col min="11785" max="11785" width="57.1796875" style="7" customWidth="1"/>
    <col min="11786" max="11786" width="2.81640625" style="7" customWidth="1"/>
    <col min="11787" max="12032" width="9.1796875" style="7"/>
    <col min="12033" max="12033" width="43" style="7" customWidth="1"/>
    <col min="12034" max="12034" width="10.54296875" style="7" customWidth="1"/>
    <col min="12035" max="12035" width="41.54296875" style="7" customWidth="1"/>
    <col min="12036" max="12036" width="38.81640625" style="7" customWidth="1"/>
    <col min="12037" max="12037" width="39" style="7" customWidth="1"/>
    <col min="12038" max="12038" width="33.1796875" style="7" customWidth="1"/>
    <col min="12039" max="12039" width="41.453125" style="7" customWidth="1"/>
    <col min="12040" max="12040" width="1.81640625" style="7" customWidth="1"/>
    <col min="12041" max="12041" width="57.1796875" style="7" customWidth="1"/>
    <col min="12042" max="12042" width="2.81640625" style="7" customWidth="1"/>
    <col min="12043" max="12288" width="9.1796875" style="7"/>
    <col min="12289" max="12289" width="43" style="7" customWidth="1"/>
    <col min="12290" max="12290" width="10.54296875" style="7" customWidth="1"/>
    <col min="12291" max="12291" width="41.54296875" style="7" customWidth="1"/>
    <col min="12292" max="12292" width="38.81640625" style="7" customWidth="1"/>
    <col min="12293" max="12293" width="39" style="7" customWidth="1"/>
    <col min="12294" max="12294" width="33.1796875" style="7" customWidth="1"/>
    <col min="12295" max="12295" width="41.453125" style="7" customWidth="1"/>
    <col min="12296" max="12296" width="1.81640625" style="7" customWidth="1"/>
    <col min="12297" max="12297" width="57.1796875" style="7" customWidth="1"/>
    <col min="12298" max="12298" width="2.81640625" style="7" customWidth="1"/>
    <col min="12299" max="12544" width="9.1796875" style="7"/>
    <col min="12545" max="12545" width="43" style="7" customWidth="1"/>
    <col min="12546" max="12546" width="10.54296875" style="7" customWidth="1"/>
    <col min="12547" max="12547" width="41.54296875" style="7" customWidth="1"/>
    <col min="12548" max="12548" width="38.81640625" style="7" customWidth="1"/>
    <col min="12549" max="12549" width="39" style="7" customWidth="1"/>
    <col min="12550" max="12550" width="33.1796875" style="7" customWidth="1"/>
    <col min="12551" max="12551" width="41.453125" style="7" customWidth="1"/>
    <col min="12552" max="12552" width="1.81640625" style="7" customWidth="1"/>
    <col min="12553" max="12553" width="57.1796875" style="7" customWidth="1"/>
    <col min="12554" max="12554" width="2.81640625" style="7" customWidth="1"/>
    <col min="12555" max="12800" width="9.1796875" style="7"/>
    <col min="12801" max="12801" width="43" style="7" customWidth="1"/>
    <col min="12802" max="12802" width="10.54296875" style="7" customWidth="1"/>
    <col min="12803" max="12803" width="41.54296875" style="7" customWidth="1"/>
    <col min="12804" max="12804" width="38.81640625" style="7" customWidth="1"/>
    <col min="12805" max="12805" width="39" style="7" customWidth="1"/>
    <col min="12806" max="12806" width="33.1796875" style="7" customWidth="1"/>
    <col min="12807" max="12807" width="41.453125" style="7" customWidth="1"/>
    <col min="12808" max="12808" width="1.81640625" style="7" customWidth="1"/>
    <col min="12809" max="12809" width="57.1796875" style="7" customWidth="1"/>
    <col min="12810" max="12810" width="2.81640625" style="7" customWidth="1"/>
    <col min="12811" max="13056" width="9.1796875" style="7"/>
    <col min="13057" max="13057" width="43" style="7" customWidth="1"/>
    <col min="13058" max="13058" width="10.54296875" style="7" customWidth="1"/>
    <col min="13059" max="13059" width="41.54296875" style="7" customWidth="1"/>
    <col min="13060" max="13060" width="38.81640625" style="7" customWidth="1"/>
    <col min="13061" max="13061" width="39" style="7" customWidth="1"/>
    <col min="13062" max="13062" width="33.1796875" style="7" customWidth="1"/>
    <col min="13063" max="13063" width="41.453125" style="7" customWidth="1"/>
    <col min="13064" max="13064" width="1.81640625" style="7" customWidth="1"/>
    <col min="13065" max="13065" width="57.1796875" style="7" customWidth="1"/>
    <col min="13066" max="13066" width="2.81640625" style="7" customWidth="1"/>
    <col min="13067" max="13312" width="9.1796875" style="7"/>
    <col min="13313" max="13313" width="43" style="7" customWidth="1"/>
    <col min="13314" max="13314" width="10.54296875" style="7" customWidth="1"/>
    <col min="13315" max="13315" width="41.54296875" style="7" customWidth="1"/>
    <col min="13316" max="13316" width="38.81640625" style="7" customWidth="1"/>
    <col min="13317" max="13317" width="39" style="7" customWidth="1"/>
    <col min="13318" max="13318" width="33.1796875" style="7" customWidth="1"/>
    <col min="13319" max="13319" width="41.453125" style="7" customWidth="1"/>
    <col min="13320" max="13320" width="1.81640625" style="7" customWidth="1"/>
    <col min="13321" max="13321" width="57.1796875" style="7" customWidth="1"/>
    <col min="13322" max="13322" width="2.81640625" style="7" customWidth="1"/>
    <col min="13323" max="13568" width="9.1796875" style="7"/>
    <col min="13569" max="13569" width="43" style="7" customWidth="1"/>
    <col min="13570" max="13570" width="10.54296875" style="7" customWidth="1"/>
    <col min="13571" max="13571" width="41.54296875" style="7" customWidth="1"/>
    <col min="13572" max="13572" width="38.81640625" style="7" customWidth="1"/>
    <col min="13573" max="13573" width="39" style="7" customWidth="1"/>
    <col min="13574" max="13574" width="33.1796875" style="7" customWidth="1"/>
    <col min="13575" max="13575" width="41.453125" style="7" customWidth="1"/>
    <col min="13576" max="13576" width="1.81640625" style="7" customWidth="1"/>
    <col min="13577" max="13577" width="57.1796875" style="7" customWidth="1"/>
    <col min="13578" max="13578" width="2.81640625" style="7" customWidth="1"/>
    <col min="13579" max="13824" width="9.1796875" style="7"/>
    <col min="13825" max="13825" width="43" style="7" customWidth="1"/>
    <col min="13826" max="13826" width="10.54296875" style="7" customWidth="1"/>
    <col min="13827" max="13827" width="41.54296875" style="7" customWidth="1"/>
    <col min="13828" max="13828" width="38.81640625" style="7" customWidth="1"/>
    <col min="13829" max="13829" width="39" style="7" customWidth="1"/>
    <col min="13830" max="13830" width="33.1796875" style="7" customWidth="1"/>
    <col min="13831" max="13831" width="41.453125" style="7" customWidth="1"/>
    <col min="13832" max="13832" width="1.81640625" style="7" customWidth="1"/>
    <col min="13833" max="13833" width="57.1796875" style="7" customWidth="1"/>
    <col min="13834" max="13834" width="2.81640625" style="7" customWidth="1"/>
    <col min="13835" max="14080" width="9.1796875" style="7"/>
    <col min="14081" max="14081" width="43" style="7" customWidth="1"/>
    <col min="14082" max="14082" width="10.54296875" style="7" customWidth="1"/>
    <col min="14083" max="14083" width="41.54296875" style="7" customWidth="1"/>
    <col min="14084" max="14084" width="38.81640625" style="7" customWidth="1"/>
    <col min="14085" max="14085" width="39" style="7" customWidth="1"/>
    <col min="14086" max="14086" width="33.1796875" style="7" customWidth="1"/>
    <col min="14087" max="14087" width="41.453125" style="7" customWidth="1"/>
    <col min="14088" max="14088" width="1.81640625" style="7" customWidth="1"/>
    <col min="14089" max="14089" width="57.1796875" style="7" customWidth="1"/>
    <col min="14090" max="14090" width="2.81640625" style="7" customWidth="1"/>
    <col min="14091" max="14336" width="9.1796875" style="7"/>
    <col min="14337" max="14337" width="43" style="7" customWidth="1"/>
    <col min="14338" max="14338" width="10.54296875" style="7" customWidth="1"/>
    <col min="14339" max="14339" width="41.54296875" style="7" customWidth="1"/>
    <col min="14340" max="14340" width="38.81640625" style="7" customWidth="1"/>
    <col min="14341" max="14341" width="39" style="7" customWidth="1"/>
    <col min="14342" max="14342" width="33.1796875" style="7" customWidth="1"/>
    <col min="14343" max="14343" width="41.453125" style="7" customWidth="1"/>
    <col min="14344" max="14344" width="1.81640625" style="7" customWidth="1"/>
    <col min="14345" max="14345" width="57.1796875" style="7" customWidth="1"/>
    <col min="14346" max="14346" width="2.81640625" style="7" customWidth="1"/>
    <col min="14347" max="14592" width="9.1796875" style="7"/>
    <col min="14593" max="14593" width="43" style="7" customWidth="1"/>
    <col min="14594" max="14594" width="10.54296875" style="7" customWidth="1"/>
    <col min="14595" max="14595" width="41.54296875" style="7" customWidth="1"/>
    <col min="14596" max="14596" width="38.81640625" style="7" customWidth="1"/>
    <col min="14597" max="14597" width="39" style="7" customWidth="1"/>
    <col min="14598" max="14598" width="33.1796875" style="7" customWidth="1"/>
    <col min="14599" max="14599" width="41.453125" style="7" customWidth="1"/>
    <col min="14600" max="14600" width="1.81640625" style="7" customWidth="1"/>
    <col min="14601" max="14601" width="57.1796875" style="7" customWidth="1"/>
    <col min="14602" max="14602" width="2.81640625" style="7" customWidth="1"/>
    <col min="14603" max="14848" width="9.1796875" style="7"/>
    <col min="14849" max="14849" width="43" style="7" customWidth="1"/>
    <col min="14850" max="14850" width="10.54296875" style="7" customWidth="1"/>
    <col min="14851" max="14851" width="41.54296875" style="7" customWidth="1"/>
    <col min="14852" max="14852" width="38.81640625" style="7" customWidth="1"/>
    <col min="14853" max="14853" width="39" style="7" customWidth="1"/>
    <col min="14854" max="14854" width="33.1796875" style="7" customWidth="1"/>
    <col min="14855" max="14855" width="41.453125" style="7" customWidth="1"/>
    <col min="14856" max="14856" width="1.81640625" style="7" customWidth="1"/>
    <col min="14857" max="14857" width="57.1796875" style="7" customWidth="1"/>
    <col min="14858" max="14858" width="2.81640625" style="7" customWidth="1"/>
    <col min="14859" max="15104" width="9.1796875" style="7"/>
    <col min="15105" max="15105" width="43" style="7" customWidth="1"/>
    <col min="15106" max="15106" width="10.54296875" style="7" customWidth="1"/>
    <col min="15107" max="15107" width="41.54296875" style="7" customWidth="1"/>
    <col min="15108" max="15108" width="38.81640625" style="7" customWidth="1"/>
    <col min="15109" max="15109" width="39" style="7" customWidth="1"/>
    <col min="15110" max="15110" width="33.1796875" style="7" customWidth="1"/>
    <col min="15111" max="15111" width="41.453125" style="7" customWidth="1"/>
    <col min="15112" max="15112" width="1.81640625" style="7" customWidth="1"/>
    <col min="15113" max="15113" width="57.1796875" style="7" customWidth="1"/>
    <col min="15114" max="15114" width="2.81640625" style="7" customWidth="1"/>
    <col min="15115" max="15360" width="9.1796875" style="7"/>
    <col min="15361" max="15361" width="43" style="7" customWidth="1"/>
    <col min="15362" max="15362" width="10.54296875" style="7" customWidth="1"/>
    <col min="15363" max="15363" width="41.54296875" style="7" customWidth="1"/>
    <col min="15364" max="15364" width="38.81640625" style="7" customWidth="1"/>
    <col min="15365" max="15365" width="39" style="7" customWidth="1"/>
    <col min="15366" max="15366" width="33.1796875" style="7" customWidth="1"/>
    <col min="15367" max="15367" width="41.453125" style="7" customWidth="1"/>
    <col min="15368" max="15368" width="1.81640625" style="7" customWidth="1"/>
    <col min="15369" max="15369" width="57.1796875" style="7" customWidth="1"/>
    <col min="15370" max="15370" width="2.81640625" style="7" customWidth="1"/>
    <col min="15371" max="15616" width="9.1796875" style="7"/>
    <col min="15617" max="15617" width="43" style="7" customWidth="1"/>
    <col min="15618" max="15618" width="10.54296875" style="7" customWidth="1"/>
    <col min="15619" max="15619" width="41.54296875" style="7" customWidth="1"/>
    <col min="15620" max="15620" width="38.81640625" style="7" customWidth="1"/>
    <col min="15621" max="15621" width="39" style="7" customWidth="1"/>
    <col min="15622" max="15622" width="33.1796875" style="7" customWidth="1"/>
    <col min="15623" max="15623" width="41.453125" style="7" customWidth="1"/>
    <col min="15624" max="15624" width="1.81640625" style="7" customWidth="1"/>
    <col min="15625" max="15625" width="57.1796875" style="7" customWidth="1"/>
    <col min="15626" max="15626" width="2.81640625" style="7" customWidth="1"/>
    <col min="15627" max="15872" width="9.1796875" style="7"/>
    <col min="15873" max="15873" width="43" style="7" customWidth="1"/>
    <col min="15874" max="15874" width="10.54296875" style="7" customWidth="1"/>
    <col min="15875" max="15875" width="41.54296875" style="7" customWidth="1"/>
    <col min="15876" max="15876" width="38.81640625" style="7" customWidth="1"/>
    <col min="15877" max="15877" width="39" style="7" customWidth="1"/>
    <col min="15878" max="15878" width="33.1796875" style="7" customWidth="1"/>
    <col min="15879" max="15879" width="41.453125" style="7" customWidth="1"/>
    <col min="15880" max="15880" width="1.81640625" style="7" customWidth="1"/>
    <col min="15881" max="15881" width="57.1796875" style="7" customWidth="1"/>
    <col min="15882" max="15882" width="2.81640625" style="7" customWidth="1"/>
    <col min="15883" max="16128" width="9.1796875" style="7"/>
    <col min="16129" max="16129" width="43" style="7" customWidth="1"/>
    <col min="16130" max="16130" width="10.54296875" style="7" customWidth="1"/>
    <col min="16131" max="16131" width="41.54296875" style="7" customWidth="1"/>
    <col min="16132" max="16132" width="38.81640625" style="7" customWidth="1"/>
    <col min="16133" max="16133" width="39" style="7" customWidth="1"/>
    <col min="16134" max="16134" width="33.1796875" style="7" customWidth="1"/>
    <col min="16135" max="16135" width="41.453125" style="7" customWidth="1"/>
    <col min="16136" max="16136" width="1.81640625" style="7" customWidth="1"/>
    <col min="16137" max="16137" width="57.1796875" style="7" customWidth="1"/>
    <col min="16138" max="16138" width="2.81640625" style="7" customWidth="1"/>
    <col min="16139" max="16384" width="9.1796875" style="7"/>
  </cols>
  <sheetData>
    <row r="1" spans="1:14" ht="15" thickBot="1" x14ac:dyDescent="0.4">
      <c r="A1" s="5"/>
      <c r="B1" s="1"/>
      <c r="C1" s="2"/>
      <c r="D1" s="2"/>
      <c r="E1" s="2"/>
      <c r="F1" s="3"/>
      <c r="G1" s="6"/>
      <c r="H1" s="6"/>
      <c r="I1" s="4"/>
      <c r="J1" s="4"/>
      <c r="K1" s="4"/>
      <c r="L1" s="4"/>
      <c r="M1" s="4"/>
      <c r="N1" s="12"/>
    </row>
    <row r="2" spans="1:14" s="114" customFormat="1" ht="65.25" customHeight="1" thickBot="1" x14ac:dyDescent="0.4">
      <c r="A2" s="112"/>
      <c r="B2" s="227" t="s">
        <v>42</v>
      </c>
      <c r="C2" s="228"/>
      <c r="D2" s="228"/>
      <c r="E2" s="228"/>
      <c r="F2" s="228"/>
      <c r="G2" s="228"/>
      <c r="H2" s="228"/>
      <c r="I2" s="228"/>
      <c r="J2" s="228"/>
      <c r="K2" s="228"/>
      <c r="L2" s="228"/>
      <c r="M2" s="228"/>
      <c r="N2" s="113"/>
    </row>
    <row r="3" spans="1:14" s="114" customFormat="1" thickBot="1" x14ac:dyDescent="0.4">
      <c r="A3" s="112"/>
      <c r="B3" s="115"/>
      <c r="C3" s="116"/>
      <c r="D3" s="116"/>
      <c r="E3" s="116"/>
      <c r="F3" s="117"/>
      <c r="G3" s="118"/>
      <c r="H3" s="118"/>
      <c r="I3" s="119"/>
      <c r="J3" s="119"/>
      <c r="K3" s="119"/>
      <c r="L3" s="119"/>
      <c r="M3" s="119"/>
      <c r="N3" s="120"/>
    </row>
    <row r="4" spans="1:14" s="114" customFormat="1" ht="23" thickBot="1" x14ac:dyDescent="0.5">
      <c r="A4" s="112"/>
      <c r="B4" s="222" t="s">
        <v>43</v>
      </c>
      <c r="C4" s="223"/>
      <c r="D4" s="223"/>
      <c r="E4" s="223"/>
      <c r="F4" s="223"/>
      <c r="G4" s="223"/>
      <c r="H4" s="223"/>
      <c r="I4" s="223"/>
      <c r="J4" s="223"/>
      <c r="K4" s="223"/>
      <c r="L4" s="223"/>
      <c r="M4" s="223"/>
      <c r="N4" s="121"/>
    </row>
    <row r="5" spans="1:14" s="114" customFormat="1" ht="14" outlineLevel="1" x14ac:dyDescent="0.35">
      <c r="A5" s="112"/>
      <c r="B5" s="122" t="s">
        <v>31</v>
      </c>
      <c r="C5" s="123"/>
      <c r="D5" s="229"/>
      <c r="E5" s="229"/>
      <c r="F5" s="124"/>
      <c r="G5" s="125"/>
      <c r="H5" s="125"/>
      <c r="I5" s="124"/>
      <c r="J5" s="124"/>
      <c r="K5" s="126" t="s">
        <v>32</v>
      </c>
      <c r="L5" s="127"/>
      <c r="M5" s="127"/>
      <c r="N5" s="128"/>
    </row>
    <row r="6" spans="1:14" s="114" customFormat="1" ht="14" outlineLevel="1" x14ac:dyDescent="0.35">
      <c r="A6" s="112"/>
      <c r="B6" s="122" t="s">
        <v>39</v>
      </c>
      <c r="C6" s="123"/>
      <c r="D6" s="230"/>
      <c r="E6" s="230"/>
      <c r="F6" s="124"/>
      <c r="G6" s="125"/>
      <c r="H6" s="125"/>
      <c r="I6" s="124"/>
      <c r="J6" s="124"/>
      <c r="K6" s="129" t="s">
        <v>33</v>
      </c>
      <c r="L6" s="124"/>
      <c r="M6" s="124"/>
      <c r="N6" s="130"/>
    </row>
    <row r="7" spans="1:14" s="114" customFormat="1" ht="14" outlineLevel="1" x14ac:dyDescent="0.35">
      <c r="A7" s="112"/>
      <c r="B7" s="122" t="s">
        <v>38</v>
      </c>
      <c r="C7" s="131"/>
      <c r="D7" s="123"/>
      <c r="E7" s="220"/>
      <c r="F7" s="220"/>
      <c r="G7" s="132"/>
      <c r="H7" s="132"/>
      <c r="I7" s="124"/>
      <c r="J7" s="124"/>
      <c r="K7" s="133"/>
      <c r="L7" s="134"/>
      <c r="M7" s="134"/>
      <c r="N7" s="135"/>
    </row>
    <row r="8" spans="1:14" s="114" customFormat="1" ht="14" outlineLevel="1" x14ac:dyDescent="0.35">
      <c r="A8" s="112"/>
      <c r="B8" s="122" t="s">
        <v>40</v>
      </c>
      <c r="C8" s="123"/>
      <c r="D8" s="230"/>
      <c r="E8" s="230"/>
      <c r="F8" s="124"/>
      <c r="G8" s="125"/>
      <c r="H8" s="125"/>
      <c r="I8" s="124"/>
      <c r="J8" s="124"/>
      <c r="K8" s="129" t="s">
        <v>34</v>
      </c>
      <c r="L8" s="124"/>
      <c r="M8" s="124"/>
      <c r="N8" s="130"/>
    </row>
    <row r="9" spans="1:14" s="114" customFormat="1" ht="14" outlineLevel="1" x14ac:dyDescent="0.35">
      <c r="A9" s="112"/>
      <c r="B9" s="122" t="s">
        <v>41</v>
      </c>
      <c r="C9" s="123"/>
      <c r="D9" s="230"/>
      <c r="E9" s="230"/>
      <c r="F9" s="124"/>
      <c r="G9" s="125"/>
      <c r="H9" s="125"/>
      <c r="I9" s="124"/>
      <c r="J9" s="124"/>
      <c r="K9" s="129" t="s">
        <v>35</v>
      </c>
      <c r="L9" s="124"/>
      <c r="M9" s="124"/>
      <c r="N9" s="130"/>
    </row>
    <row r="10" spans="1:14" s="114" customFormat="1" ht="15.75" customHeight="1" outlineLevel="1" thickBot="1" x14ac:dyDescent="0.4">
      <c r="A10" s="112"/>
      <c r="B10" s="136" t="s">
        <v>36</v>
      </c>
      <c r="C10" s="137"/>
      <c r="D10" s="221"/>
      <c r="E10" s="221"/>
      <c r="F10" s="138"/>
      <c r="G10" s="139"/>
      <c r="H10" s="139"/>
      <c r="I10" s="138"/>
      <c r="J10" s="138"/>
      <c r="K10" s="140" t="s">
        <v>37</v>
      </c>
      <c r="L10" s="138"/>
      <c r="M10" s="138"/>
      <c r="N10" s="141"/>
    </row>
    <row r="11" spans="1:14" s="114" customFormat="1" thickBot="1" x14ac:dyDescent="0.4">
      <c r="A11" s="112"/>
      <c r="B11" s="115"/>
      <c r="C11" s="116"/>
      <c r="D11" s="116"/>
      <c r="E11" s="116"/>
      <c r="F11" s="117"/>
      <c r="G11" s="118"/>
      <c r="H11" s="118"/>
      <c r="I11" s="119"/>
      <c r="J11" s="119"/>
      <c r="K11" s="119"/>
      <c r="L11" s="119"/>
      <c r="M11" s="119"/>
      <c r="N11" s="120"/>
    </row>
    <row r="12" spans="1:14" s="114" customFormat="1" ht="23" thickBot="1" x14ac:dyDescent="0.5">
      <c r="A12" s="112"/>
      <c r="B12" s="222" t="s">
        <v>44</v>
      </c>
      <c r="C12" s="223"/>
      <c r="D12" s="223"/>
      <c r="E12" s="223"/>
      <c r="F12" s="223"/>
      <c r="G12" s="223"/>
      <c r="H12" s="223"/>
      <c r="I12" s="223"/>
      <c r="J12" s="223"/>
      <c r="K12" s="223"/>
      <c r="L12" s="223"/>
      <c r="M12" s="223"/>
      <c r="N12" s="121"/>
    </row>
    <row r="13" spans="1:14" s="114" customFormat="1" ht="13.5" customHeight="1" outlineLevel="1" x14ac:dyDescent="0.35">
      <c r="A13" s="112"/>
      <c r="B13" s="142" t="s">
        <v>45</v>
      </c>
      <c r="C13" s="143"/>
      <c r="D13" s="143"/>
      <c r="E13" s="231"/>
      <c r="F13" s="231"/>
      <c r="G13" s="132"/>
      <c r="H13" s="132"/>
      <c r="I13" s="124"/>
      <c r="J13" s="124"/>
      <c r="K13" s="124"/>
      <c r="L13" s="124"/>
      <c r="M13" s="124"/>
      <c r="N13" s="128"/>
    </row>
    <row r="14" spans="1:14" s="114" customFormat="1" ht="13.5" customHeight="1" outlineLevel="1" x14ac:dyDescent="0.35">
      <c r="A14" s="112"/>
      <c r="B14" s="122" t="s">
        <v>46</v>
      </c>
      <c r="C14" s="131"/>
      <c r="D14" s="131"/>
      <c r="E14" s="220"/>
      <c r="F14" s="220"/>
      <c r="G14" s="132"/>
      <c r="H14" s="132"/>
      <c r="I14" s="124"/>
      <c r="J14" s="124"/>
      <c r="K14" s="124"/>
      <c r="L14" s="124"/>
      <c r="M14" s="124"/>
      <c r="N14" s="130"/>
    </row>
    <row r="15" spans="1:14" s="114" customFormat="1" ht="13.5" customHeight="1" outlineLevel="1" x14ac:dyDescent="0.35">
      <c r="A15" s="112"/>
      <c r="B15" s="122" t="s">
        <v>47</v>
      </c>
      <c r="C15" s="131"/>
      <c r="D15" s="131"/>
      <c r="E15" s="220"/>
      <c r="F15" s="220"/>
      <c r="G15" s="132"/>
      <c r="H15" s="132"/>
      <c r="I15" s="124"/>
      <c r="J15" s="124"/>
      <c r="K15" s="124"/>
      <c r="L15" s="124"/>
      <c r="M15" s="124"/>
      <c r="N15" s="130"/>
    </row>
    <row r="16" spans="1:14" s="114" customFormat="1" ht="28.5" customHeight="1" outlineLevel="1" x14ac:dyDescent="0.35">
      <c r="A16" s="112"/>
      <c r="B16" s="122" t="s">
        <v>48</v>
      </c>
      <c r="C16" s="131"/>
      <c r="D16" s="131"/>
      <c r="E16" s="220"/>
      <c r="F16" s="220"/>
      <c r="G16" s="132"/>
      <c r="H16" s="132"/>
      <c r="I16" s="124"/>
      <c r="J16" s="124"/>
      <c r="K16" s="124"/>
      <c r="L16" s="124"/>
      <c r="M16" s="124"/>
      <c r="N16" s="130"/>
    </row>
    <row r="17" spans="1:14" s="114" customFormat="1" ht="15.65" customHeight="1" outlineLevel="1" x14ac:dyDescent="0.35">
      <c r="A17" s="112"/>
      <c r="B17" s="122" t="s">
        <v>49</v>
      </c>
      <c r="C17" s="131"/>
      <c r="D17" s="131"/>
      <c r="E17" s="220"/>
      <c r="F17" s="220"/>
      <c r="G17" s="132"/>
      <c r="H17" s="132"/>
      <c r="I17" s="124"/>
      <c r="J17" s="124"/>
      <c r="K17" s="124"/>
      <c r="L17" s="124"/>
      <c r="M17" s="124"/>
      <c r="N17" s="130"/>
    </row>
    <row r="18" spans="1:14" s="114" customFormat="1" ht="15.75" customHeight="1" outlineLevel="1" thickBot="1" x14ac:dyDescent="0.4">
      <c r="A18" s="112"/>
      <c r="B18" s="136" t="s">
        <v>50</v>
      </c>
      <c r="C18" s="144"/>
      <c r="D18" s="144"/>
      <c r="E18" s="221"/>
      <c r="F18" s="221"/>
      <c r="G18" s="145"/>
      <c r="H18" s="145"/>
      <c r="I18" s="146"/>
      <c r="J18" s="146"/>
      <c r="K18" s="146"/>
      <c r="L18" s="146"/>
      <c r="M18" s="146"/>
      <c r="N18" s="147"/>
    </row>
    <row r="19" spans="1:14" s="114" customFormat="1" thickBot="1" x14ac:dyDescent="0.4">
      <c r="A19" s="112"/>
      <c r="B19" s="148"/>
      <c r="C19" s="149"/>
      <c r="D19" s="149"/>
      <c r="E19" s="149"/>
      <c r="F19" s="150"/>
      <c r="G19" s="151"/>
      <c r="H19" s="151"/>
      <c r="I19" s="150"/>
      <c r="J19" s="150"/>
      <c r="K19" s="150"/>
      <c r="L19" s="150"/>
      <c r="M19" s="150"/>
      <c r="N19" s="152"/>
    </row>
    <row r="20" spans="1:14" s="114" customFormat="1" ht="23" thickBot="1" x14ac:dyDescent="0.5">
      <c r="A20" s="112"/>
      <c r="B20" s="222" t="s">
        <v>10</v>
      </c>
      <c r="C20" s="223"/>
      <c r="D20" s="223"/>
      <c r="E20" s="223"/>
      <c r="F20" s="223"/>
      <c r="G20" s="223"/>
      <c r="H20" s="223"/>
      <c r="I20" s="223"/>
      <c r="J20" s="223"/>
      <c r="K20" s="223"/>
      <c r="L20" s="223"/>
      <c r="M20" s="223"/>
      <c r="N20" s="224"/>
    </row>
    <row r="21" spans="1:14" s="114" customFormat="1" ht="18" outlineLevel="1" x14ac:dyDescent="0.35">
      <c r="A21" s="112"/>
      <c r="B21" s="153" t="s">
        <v>51</v>
      </c>
      <c r="C21" s="154"/>
      <c r="D21" s="154"/>
      <c r="E21" s="154"/>
      <c r="F21" s="154"/>
      <c r="G21" s="155"/>
      <c r="H21" s="155"/>
      <c r="I21" s="154"/>
      <c r="J21" s="154"/>
      <c r="K21" s="154"/>
      <c r="L21" s="154"/>
      <c r="M21" s="156"/>
      <c r="N21" s="156"/>
    </row>
    <row r="22" spans="1:14" s="114" customFormat="1" ht="18.649999999999999" customHeight="1" outlineLevel="2" x14ac:dyDescent="0.35">
      <c r="A22" s="112"/>
      <c r="B22" s="226" t="s">
        <v>52</v>
      </c>
      <c r="C22" s="216" t="s">
        <v>65</v>
      </c>
      <c r="D22" s="218" t="s">
        <v>12</v>
      </c>
      <c r="E22" s="218" t="s">
        <v>64</v>
      </c>
      <c r="F22" s="218" t="s">
        <v>14</v>
      </c>
      <c r="G22" s="157"/>
      <c r="H22" s="157"/>
      <c r="I22" s="214" t="s">
        <v>66</v>
      </c>
      <c r="J22" s="214"/>
      <c r="K22" s="214"/>
      <c r="L22" s="214"/>
      <c r="M22" s="225" t="s">
        <v>381</v>
      </c>
      <c r="N22" s="225" t="s">
        <v>67</v>
      </c>
    </row>
    <row r="23" spans="1:14" s="114" customFormat="1" ht="18.5" outlineLevel="2" thickBot="1" x14ac:dyDescent="0.4">
      <c r="A23" s="112"/>
      <c r="B23" s="226"/>
      <c r="C23" s="217"/>
      <c r="D23" s="218"/>
      <c r="E23" s="218"/>
      <c r="F23" s="218"/>
      <c r="G23" s="157"/>
      <c r="H23" s="157"/>
      <c r="I23" s="158" t="s">
        <v>384</v>
      </c>
      <c r="J23" s="158" t="s">
        <v>385</v>
      </c>
      <c r="K23" s="158" t="s">
        <v>386</v>
      </c>
      <c r="L23" s="158" t="s">
        <v>387</v>
      </c>
      <c r="M23" s="225"/>
      <c r="N23" s="225"/>
    </row>
    <row r="24" spans="1:14" s="166" customFormat="1" ht="93.75" customHeight="1" outlineLevel="2" thickBot="1" x14ac:dyDescent="0.4">
      <c r="A24" s="159">
        <v>1</v>
      </c>
      <c r="B24" s="160" t="s">
        <v>388</v>
      </c>
      <c r="C24" s="161" t="s">
        <v>62</v>
      </c>
      <c r="D24" s="161" t="s">
        <v>25</v>
      </c>
      <c r="E24" s="161" t="s">
        <v>359</v>
      </c>
      <c r="F24" s="162">
        <v>4</v>
      </c>
      <c r="G24" s="163"/>
      <c r="H24" s="163"/>
      <c r="I24" s="164" t="s">
        <v>68</v>
      </c>
      <c r="J24" s="164" t="s">
        <v>69</v>
      </c>
      <c r="K24" s="164" t="s">
        <v>70</v>
      </c>
      <c r="L24" s="164" t="s">
        <v>71</v>
      </c>
      <c r="M24" s="165" t="s">
        <v>72</v>
      </c>
      <c r="N24" s="165"/>
    </row>
    <row r="25" spans="1:14" s="166" customFormat="1" ht="72" customHeight="1" outlineLevel="2" thickBot="1" x14ac:dyDescent="0.4">
      <c r="A25" s="159">
        <f>A24+1</f>
        <v>2</v>
      </c>
      <c r="B25" s="160" t="s">
        <v>389</v>
      </c>
      <c r="C25" s="161" t="s">
        <v>62</v>
      </c>
      <c r="D25" s="161" t="s">
        <v>25</v>
      </c>
      <c r="E25" s="161" t="s">
        <v>359</v>
      </c>
      <c r="F25" s="162">
        <v>4</v>
      </c>
      <c r="G25" s="163"/>
      <c r="H25" s="163"/>
      <c r="I25" s="164" t="s">
        <v>73</v>
      </c>
      <c r="J25" s="164" t="s">
        <v>74</v>
      </c>
      <c r="K25" s="164" t="s">
        <v>75</v>
      </c>
      <c r="L25" s="164" t="s">
        <v>76</v>
      </c>
      <c r="M25" s="165" t="s">
        <v>77</v>
      </c>
      <c r="N25" s="165"/>
    </row>
    <row r="26" spans="1:14" s="166" customFormat="1" ht="165.75" customHeight="1" outlineLevel="2" thickBot="1" x14ac:dyDescent="0.4">
      <c r="A26" s="159">
        <f t="shared" ref="A26:A31" si="0">A25+1</f>
        <v>3</v>
      </c>
      <c r="B26" s="160" t="s">
        <v>390</v>
      </c>
      <c r="C26" s="161" t="s">
        <v>62</v>
      </c>
      <c r="D26" s="161" t="s">
        <v>25</v>
      </c>
      <c r="E26" s="161" t="s">
        <v>359</v>
      </c>
      <c r="F26" s="162">
        <v>4</v>
      </c>
      <c r="G26" s="163"/>
      <c r="H26" s="163"/>
      <c r="I26" s="164" t="s">
        <v>78</v>
      </c>
      <c r="J26" s="164" t="s">
        <v>79</v>
      </c>
      <c r="K26" s="164" t="s">
        <v>80</v>
      </c>
      <c r="L26" s="164" t="s">
        <v>81</v>
      </c>
      <c r="M26" s="165" t="s">
        <v>82</v>
      </c>
      <c r="N26" s="165"/>
    </row>
    <row r="27" spans="1:14" s="166" customFormat="1" ht="135.75" customHeight="1" outlineLevel="2" thickBot="1" x14ac:dyDescent="0.4">
      <c r="A27" s="159">
        <f t="shared" si="0"/>
        <v>4</v>
      </c>
      <c r="B27" s="160" t="s">
        <v>391</v>
      </c>
      <c r="C27" s="161" t="s">
        <v>62</v>
      </c>
      <c r="D27" s="161" t="s">
        <v>24</v>
      </c>
      <c r="E27" s="161" t="s">
        <v>359</v>
      </c>
      <c r="F27" s="162">
        <v>4</v>
      </c>
      <c r="G27" s="163"/>
      <c r="H27" s="163"/>
      <c r="I27" s="164" t="s">
        <v>83</v>
      </c>
      <c r="J27" s="164" t="s">
        <v>84</v>
      </c>
      <c r="K27" s="164" t="s">
        <v>85</v>
      </c>
      <c r="L27" s="164" t="s">
        <v>86</v>
      </c>
      <c r="M27" s="165" t="s">
        <v>87</v>
      </c>
      <c r="N27" s="165"/>
    </row>
    <row r="28" spans="1:14" s="166" customFormat="1" ht="99.75" customHeight="1" outlineLevel="2" thickBot="1" x14ac:dyDescent="0.4">
      <c r="A28" s="159">
        <f t="shared" si="0"/>
        <v>5</v>
      </c>
      <c r="B28" s="160" t="s">
        <v>392</v>
      </c>
      <c r="C28" s="161" t="s">
        <v>62</v>
      </c>
      <c r="D28" s="161" t="s">
        <v>25</v>
      </c>
      <c r="E28" s="161" t="s">
        <v>359</v>
      </c>
      <c r="F28" s="162">
        <v>4</v>
      </c>
      <c r="G28" s="163"/>
      <c r="H28" s="163"/>
      <c r="I28" s="164" t="s">
        <v>88</v>
      </c>
      <c r="J28" s="164" t="s">
        <v>89</v>
      </c>
      <c r="K28" s="164" t="s">
        <v>90</v>
      </c>
      <c r="L28" s="164" t="s">
        <v>91</v>
      </c>
      <c r="M28" s="165" t="s">
        <v>92</v>
      </c>
      <c r="N28" s="165"/>
    </row>
    <row r="29" spans="1:14" s="166" customFormat="1" ht="63.75" customHeight="1" outlineLevel="2" thickBot="1" x14ac:dyDescent="0.4">
      <c r="A29" s="159">
        <f t="shared" si="0"/>
        <v>6</v>
      </c>
      <c r="B29" s="160" t="s">
        <v>393</v>
      </c>
      <c r="C29" s="161" t="s">
        <v>29</v>
      </c>
      <c r="D29" s="161" t="s">
        <v>25</v>
      </c>
      <c r="E29" s="161" t="s">
        <v>359</v>
      </c>
      <c r="F29" s="162">
        <v>4</v>
      </c>
      <c r="G29" s="163"/>
      <c r="H29" s="163"/>
      <c r="I29" s="164" t="s">
        <v>93</v>
      </c>
      <c r="J29" s="164" t="s">
        <v>94</v>
      </c>
      <c r="K29" s="164" t="s">
        <v>95</v>
      </c>
      <c r="L29" s="164" t="s">
        <v>96</v>
      </c>
      <c r="M29" s="165" t="s">
        <v>97</v>
      </c>
      <c r="N29" s="165"/>
    </row>
    <row r="30" spans="1:14" s="166" customFormat="1" ht="322.5" customHeight="1" outlineLevel="2" thickBot="1" x14ac:dyDescent="0.4">
      <c r="A30" s="159">
        <f t="shared" si="0"/>
        <v>7</v>
      </c>
      <c r="B30" s="160" t="s">
        <v>394</v>
      </c>
      <c r="C30" s="161" t="s">
        <v>62</v>
      </c>
      <c r="D30" s="161" t="s">
        <v>24</v>
      </c>
      <c r="E30" s="161" t="s">
        <v>359</v>
      </c>
      <c r="F30" s="162">
        <v>4</v>
      </c>
      <c r="G30" s="163"/>
      <c r="H30" s="163"/>
      <c r="I30" s="164" t="s">
        <v>395</v>
      </c>
      <c r="J30" s="164" t="s">
        <v>366</v>
      </c>
      <c r="K30" s="164" t="s">
        <v>367</v>
      </c>
      <c r="L30" s="164" t="s">
        <v>98</v>
      </c>
      <c r="M30" s="165" t="s">
        <v>99</v>
      </c>
      <c r="N30" s="165"/>
    </row>
    <row r="31" spans="1:14" s="166" customFormat="1" ht="228.75" customHeight="1" outlineLevel="2" thickBot="1" x14ac:dyDescent="0.4">
      <c r="A31" s="159">
        <f t="shared" si="0"/>
        <v>8</v>
      </c>
      <c r="B31" s="167" t="s">
        <v>396</v>
      </c>
      <c r="C31" s="161" t="s">
        <v>28</v>
      </c>
      <c r="D31" s="161" t="s">
        <v>25</v>
      </c>
      <c r="E31" s="161" t="s">
        <v>359</v>
      </c>
      <c r="F31" s="162">
        <v>4</v>
      </c>
      <c r="G31" s="163"/>
      <c r="H31" s="163"/>
      <c r="I31" s="164" t="s">
        <v>100</v>
      </c>
      <c r="J31" s="164" t="s">
        <v>380</v>
      </c>
      <c r="K31" s="164" t="s">
        <v>101</v>
      </c>
      <c r="L31" s="164" t="s">
        <v>102</v>
      </c>
      <c r="M31" s="165" t="s">
        <v>103</v>
      </c>
      <c r="N31" s="165"/>
    </row>
    <row r="32" spans="1:14" s="114" customFormat="1" outlineLevel="2" thickBot="1" x14ac:dyDescent="0.4">
      <c r="A32" s="112"/>
      <c r="B32" s="168" t="s">
        <v>20</v>
      </c>
      <c r="C32" s="169"/>
      <c r="D32" s="170"/>
      <c r="E32" s="170"/>
      <c r="F32" s="171">
        <f>IF(ISERROR(AVERAGE(F24:F31)),"",AVERAGE(F24:F31))</f>
        <v>4</v>
      </c>
      <c r="G32" s="172">
        <f>COUNTA(F24:F31)</f>
        <v>8</v>
      </c>
      <c r="H32" s="172">
        <f>COUNTIF(F24:F31,"=N/A")</f>
        <v>0</v>
      </c>
      <c r="I32" s="173"/>
      <c r="J32" s="173"/>
      <c r="K32" s="173"/>
      <c r="L32" s="173"/>
      <c r="M32" s="174"/>
      <c r="N32" s="174"/>
    </row>
    <row r="33" spans="1:15" s="114" customFormat="1" outlineLevel="1" thickBot="1" x14ac:dyDescent="0.4">
      <c r="A33" s="112"/>
      <c r="B33" s="148"/>
      <c r="C33" s="149"/>
      <c r="D33" s="149"/>
      <c r="E33" s="149"/>
      <c r="F33" s="150"/>
      <c r="G33" s="151"/>
      <c r="H33" s="151"/>
      <c r="I33" s="150"/>
      <c r="J33" s="150"/>
      <c r="K33" s="150"/>
      <c r="L33" s="150"/>
      <c r="M33" s="175"/>
      <c r="N33" s="175"/>
    </row>
    <row r="34" spans="1:15" s="114" customFormat="1" ht="18" outlineLevel="1" x14ac:dyDescent="0.35">
      <c r="A34" s="112"/>
      <c r="B34" s="153" t="s">
        <v>53</v>
      </c>
      <c r="C34" s="154"/>
      <c r="D34" s="154"/>
      <c r="E34" s="154"/>
      <c r="F34" s="154"/>
      <c r="G34" s="155"/>
      <c r="H34" s="155"/>
      <c r="I34" s="154"/>
      <c r="J34" s="154"/>
      <c r="K34" s="154"/>
      <c r="L34" s="154"/>
      <c r="M34" s="156"/>
      <c r="N34" s="156"/>
    </row>
    <row r="35" spans="1:15" s="114" customFormat="1" ht="18.75" customHeight="1" outlineLevel="2" x14ac:dyDescent="0.35">
      <c r="A35" s="112"/>
      <c r="B35" s="226" t="s">
        <v>52</v>
      </c>
      <c r="C35" s="216" t="s">
        <v>65</v>
      </c>
      <c r="D35" s="218" t="s">
        <v>12</v>
      </c>
      <c r="E35" s="218" t="s">
        <v>13</v>
      </c>
      <c r="F35" s="218" t="s">
        <v>14</v>
      </c>
      <c r="G35" s="157"/>
      <c r="H35" s="157"/>
      <c r="I35" s="214" t="s">
        <v>66</v>
      </c>
      <c r="J35" s="214"/>
      <c r="K35" s="214"/>
      <c r="L35" s="214"/>
      <c r="M35" s="215" t="s">
        <v>104</v>
      </c>
      <c r="N35" s="215"/>
    </row>
    <row r="36" spans="1:15" s="114" customFormat="1" ht="18.5" outlineLevel="2" thickBot="1" x14ac:dyDescent="0.4">
      <c r="A36" s="112"/>
      <c r="B36" s="226"/>
      <c r="C36" s="217"/>
      <c r="D36" s="218"/>
      <c r="E36" s="218"/>
      <c r="F36" s="218"/>
      <c r="G36" s="157"/>
      <c r="H36" s="157"/>
      <c r="I36" s="158" t="s">
        <v>384</v>
      </c>
      <c r="J36" s="158" t="s">
        <v>385</v>
      </c>
      <c r="K36" s="158" t="s">
        <v>386</v>
      </c>
      <c r="L36" s="158" t="s">
        <v>387</v>
      </c>
      <c r="M36" s="215"/>
      <c r="N36" s="215"/>
    </row>
    <row r="37" spans="1:15" s="166" customFormat="1" ht="67.5" customHeight="1" outlineLevel="2" thickBot="1" x14ac:dyDescent="0.4">
      <c r="A37" s="159">
        <f>A31+1</f>
        <v>9</v>
      </c>
      <c r="B37" s="160" t="s">
        <v>397</v>
      </c>
      <c r="C37" s="161" t="s">
        <v>62</v>
      </c>
      <c r="D37" s="161" t="s">
        <v>25</v>
      </c>
      <c r="E37" s="161" t="s">
        <v>359</v>
      </c>
      <c r="F37" s="162">
        <v>4</v>
      </c>
      <c r="G37" s="163"/>
      <c r="H37" s="163"/>
      <c r="I37" s="164" t="s">
        <v>105</v>
      </c>
      <c r="J37" s="164" t="s">
        <v>106</v>
      </c>
      <c r="K37" s="164" t="s">
        <v>107</v>
      </c>
      <c r="L37" s="164" t="s">
        <v>108</v>
      </c>
      <c r="M37" s="165" t="s">
        <v>109</v>
      </c>
      <c r="N37" s="165"/>
      <c r="O37" s="166">
        <f>COUNTIF(F37:F44,"=N/A")</f>
        <v>0</v>
      </c>
    </row>
    <row r="38" spans="1:15" s="166" customFormat="1" ht="147.75" customHeight="1" outlineLevel="2" thickBot="1" x14ac:dyDescent="0.4">
      <c r="A38" s="159">
        <f>A37+1</f>
        <v>10</v>
      </c>
      <c r="B38" s="160" t="s">
        <v>398</v>
      </c>
      <c r="C38" s="161" t="s">
        <v>62</v>
      </c>
      <c r="D38" s="161" t="s">
        <v>25</v>
      </c>
      <c r="E38" s="161" t="s">
        <v>359</v>
      </c>
      <c r="F38" s="162">
        <v>4</v>
      </c>
      <c r="G38" s="163"/>
      <c r="H38" s="163"/>
      <c r="I38" s="164" t="s">
        <v>110</v>
      </c>
      <c r="J38" s="164" t="s">
        <v>111</v>
      </c>
      <c r="K38" s="164" t="s">
        <v>112</v>
      </c>
      <c r="L38" s="164" t="s">
        <v>113</v>
      </c>
      <c r="M38" s="165" t="s">
        <v>114</v>
      </c>
      <c r="N38" s="165"/>
    </row>
    <row r="39" spans="1:15" s="166" customFormat="1" ht="96" customHeight="1" outlineLevel="2" thickBot="1" x14ac:dyDescent="0.4">
      <c r="A39" s="159">
        <f>A38+1</f>
        <v>11</v>
      </c>
      <c r="B39" s="160" t="s">
        <v>399</v>
      </c>
      <c r="C39" s="161" t="s">
        <v>62</v>
      </c>
      <c r="D39" s="161" t="s">
        <v>25</v>
      </c>
      <c r="E39" s="161" t="s">
        <v>359</v>
      </c>
      <c r="F39" s="162">
        <v>4</v>
      </c>
      <c r="G39" s="163"/>
      <c r="H39" s="163"/>
      <c r="I39" s="164" t="s">
        <v>115</v>
      </c>
      <c r="J39" s="164" t="s">
        <v>116</v>
      </c>
      <c r="K39" s="164" t="s">
        <v>117</v>
      </c>
      <c r="L39" s="164" t="s">
        <v>118</v>
      </c>
      <c r="M39" s="165" t="s">
        <v>119</v>
      </c>
      <c r="N39" s="165"/>
    </row>
    <row r="40" spans="1:15" s="166" customFormat="1" ht="50.25" customHeight="1" outlineLevel="2" thickBot="1" x14ac:dyDescent="0.4">
      <c r="A40" s="159">
        <f>A39+1</f>
        <v>12</v>
      </c>
      <c r="B40" s="160" t="s">
        <v>400</v>
      </c>
      <c r="C40" s="161" t="s">
        <v>62</v>
      </c>
      <c r="D40" s="161" t="s">
        <v>25</v>
      </c>
      <c r="E40" s="161" t="s">
        <v>359</v>
      </c>
      <c r="F40" s="162">
        <v>4</v>
      </c>
      <c r="G40" s="163"/>
      <c r="H40" s="163"/>
      <c r="I40" s="164" t="s">
        <v>120</v>
      </c>
      <c r="J40" s="164" t="s">
        <v>121</v>
      </c>
      <c r="K40" s="164" t="s">
        <v>122</v>
      </c>
      <c r="L40" s="164" t="s">
        <v>123</v>
      </c>
      <c r="M40" s="165" t="s">
        <v>124</v>
      </c>
      <c r="N40" s="165"/>
    </row>
    <row r="41" spans="1:15" s="166" customFormat="1" ht="61.5" customHeight="1" outlineLevel="2" thickBot="1" x14ac:dyDescent="0.4">
      <c r="A41" s="159">
        <f>A40+1</f>
        <v>13</v>
      </c>
      <c r="B41" s="160" t="s">
        <v>401</v>
      </c>
      <c r="C41" s="161" t="s">
        <v>62</v>
      </c>
      <c r="D41" s="161" t="s">
        <v>25</v>
      </c>
      <c r="E41" s="161" t="s">
        <v>359</v>
      </c>
      <c r="F41" s="162">
        <v>4</v>
      </c>
      <c r="G41" s="163"/>
      <c r="H41" s="163"/>
      <c r="I41" s="164" t="s">
        <v>125</v>
      </c>
      <c r="J41" s="164" t="s">
        <v>126</v>
      </c>
      <c r="K41" s="164" t="s">
        <v>127</v>
      </c>
      <c r="L41" s="164" t="s">
        <v>128</v>
      </c>
      <c r="M41" s="165" t="s">
        <v>129</v>
      </c>
      <c r="N41" s="165"/>
    </row>
    <row r="42" spans="1:15" s="114" customFormat="1" outlineLevel="2" thickBot="1" x14ac:dyDescent="0.4">
      <c r="A42" s="112"/>
      <c r="B42" s="168" t="s">
        <v>20</v>
      </c>
      <c r="C42" s="169"/>
      <c r="D42" s="169"/>
      <c r="E42" s="170"/>
      <c r="F42" s="171">
        <f>IF(ISERROR(AVERAGE(F37:F41)),"",AVERAGE(F37:F41))</f>
        <v>4</v>
      </c>
      <c r="G42" s="172">
        <f>COUNTA(F37:F41)</f>
        <v>5</v>
      </c>
      <c r="H42" s="172">
        <f>COUNTIF(F37:F41,"=N/A")</f>
        <v>0</v>
      </c>
      <c r="I42" s="173"/>
      <c r="J42" s="173"/>
      <c r="K42" s="173"/>
      <c r="L42" s="173"/>
      <c r="M42" s="174"/>
      <c r="N42" s="174"/>
    </row>
    <row r="43" spans="1:15" s="166" customFormat="1" ht="16.5" customHeight="1" outlineLevel="1" thickBot="1" x14ac:dyDescent="0.4">
      <c r="A43" s="176"/>
      <c r="B43" s="177"/>
      <c r="C43" s="178"/>
      <c r="D43" s="178"/>
      <c r="E43" s="178"/>
      <c r="F43" s="179"/>
      <c r="G43" s="180"/>
      <c r="H43" s="180"/>
      <c r="I43" s="178"/>
      <c r="J43" s="178"/>
      <c r="K43" s="178"/>
      <c r="L43" s="178"/>
      <c r="M43" s="181"/>
      <c r="N43" s="181"/>
    </row>
    <row r="44" spans="1:15" s="166" customFormat="1" ht="21" customHeight="1" outlineLevel="1" x14ac:dyDescent="0.35">
      <c r="A44" s="176"/>
      <c r="B44" s="153" t="s">
        <v>54</v>
      </c>
      <c r="C44" s="154"/>
      <c r="D44" s="154"/>
      <c r="E44" s="154"/>
      <c r="F44" s="154"/>
      <c r="G44" s="155"/>
      <c r="H44" s="155"/>
      <c r="I44" s="154"/>
      <c r="J44" s="154"/>
      <c r="K44" s="154"/>
      <c r="L44" s="154"/>
      <c r="M44" s="156"/>
      <c r="N44" s="156"/>
    </row>
    <row r="45" spans="1:15" s="166" customFormat="1" ht="16.5" customHeight="1" outlineLevel="2" x14ac:dyDescent="0.35">
      <c r="A45" s="176"/>
      <c r="B45" s="226" t="s">
        <v>52</v>
      </c>
      <c r="C45" s="216" t="s">
        <v>65</v>
      </c>
      <c r="D45" s="218" t="s">
        <v>12</v>
      </c>
      <c r="E45" s="218" t="s">
        <v>13</v>
      </c>
      <c r="F45" s="218" t="s">
        <v>14</v>
      </c>
      <c r="G45" s="157"/>
      <c r="H45" s="157"/>
      <c r="I45" s="214" t="s">
        <v>66</v>
      </c>
      <c r="J45" s="214"/>
      <c r="K45" s="214"/>
      <c r="L45" s="214"/>
      <c r="M45" s="215" t="s">
        <v>104</v>
      </c>
      <c r="N45" s="215"/>
    </row>
    <row r="46" spans="1:15" s="166" customFormat="1" ht="16.5" customHeight="1" outlineLevel="2" thickBot="1" x14ac:dyDescent="0.4">
      <c r="A46" s="176"/>
      <c r="B46" s="226"/>
      <c r="C46" s="217"/>
      <c r="D46" s="218"/>
      <c r="E46" s="218"/>
      <c r="F46" s="218"/>
      <c r="G46" s="157"/>
      <c r="H46" s="157"/>
      <c r="I46" s="158" t="s">
        <v>384</v>
      </c>
      <c r="J46" s="158" t="s">
        <v>385</v>
      </c>
      <c r="K46" s="158" t="s">
        <v>386</v>
      </c>
      <c r="L46" s="158" t="s">
        <v>387</v>
      </c>
      <c r="M46" s="215"/>
      <c r="N46" s="215"/>
    </row>
    <row r="47" spans="1:15" s="166" customFormat="1" ht="243.75" customHeight="1" outlineLevel="2" thickBot="1" x14ac:dyDescent="0.4">
      <c r="A47" s="159">
        <f>A41+1</f>
        <v>14</v>
      </c>
      <c r="B47" s="160" t="s">
        <v>402</v>
      </c>
      <c r="C47" s="161" t="s">
        <v>62</v>
      </c>
      <c r="D47" s="161" t="s">
        <v>25</v>
      </c>
      <c r="E47" s="161" t="s">
        <v>359</v>
      </c>
      <c r="F47" s="162">
        <v>4</v>
      </c>
      <c r="G47" s="163"/>
      <c r="H47" s="163"/>
      <c r="I47" s="164" t="s">
        <v>403</v>
      </c>
      <c r="J47" s="164" t="s">
        <v>130</v>
      </c>
      <c r="K47" s="164" t="s">
        <v>131</v>
      </c>
      <c r="L47" s="164" t="s">
        <v>132</v>
      </c>
      <c r="M47" s="182"/>
      <c r="N47" s="182"/>
    </row>
    <row r="48" spans="1:15" s="166" customFormat="1" ht="131.25" customHeight="1" outlineLevel="2" thickBot="1" x14ac:dyDescent="0.4">
      <c r="A48" s="159">
        <f>A47+1</f>
        <v>15</v>
      </c>
      <c r="B48" s="160" t="s">
        <v>404</v>
      </c>
      <c r="C48" s="161" t="s">
        <v>62</v>
      </c>
      <c r="D48" s="161" t="s">
        <v>25</v>
      </c>
      <c r="E48" s="161" t="s">
        <v>359</v>
      </c>
      <c r="F48" s="162">
        <v>4</v>
      </c>
      <c r="G48" s="163"/>
      <c r="H48" s="163"/>
      <c r="I48" s="164" t="s">
        <v>405</v>
      </c>
      <c r="J48" s="164" t="s">
        <v>133</v>
      </c>
      <c r="K48" s="164" t="s">
        <v>134</v>
      </c>
      <c r="L48" s="164" t="s">
        <v>135</v>
      </c>
      <c r="M48" s="182"/>
      <c r="N48" s="182"/>
    </row>
    <row r="49" spans="1:14" s="166" customFormat="1" ht="102.75" customHeight="1" outlineLevel="2" thickBot="1" x14ac:dyDescent="0.4">
      <c r="A49" s="159">
        <f t="shared" ref="A49:A54" si="1">A48+1</f>
        <v>16</v>
      </c>
      <c r="B49" s="160" t="s">
        <v>406</v>
      </c>
      <c r="C49" s="161" t="s">
        <v>29</v>
      </c>
      <c r="D49" s="161" t="s">
        <v>25</v>
      </c>
      <c r="E49" s="161" t="s">
        <v>359</v>
      </c>
      <c r="F49" s="162">
        <v>4</v>
      </c>
      <c r="G49" s="163"/>
      <c r="H49" s="163"/>
      <c r="I49" s="164" t="s">
        <v>136</v>
      </c>
      <c r="J49" s="164" t="s">
        <v>368</v>
      </c>
      <c r="K49" s="164" t="s">
        <v>137</v>
      </c>
      <c r="L49" s="164" t="s">
        <v>138</v>
      </c>
      <c r="M49" s="182"/>
      <c r="N49" s="182"/>
    </row>
    <row r="50" spans="1:14" s="166" customFormat="1" ht="113.25" customHeight="1" outlineLevel="2" thickBot="1" x14ac:dyDescent="0.4">
      <c r="A50" s="159">
        <f t="shared" si="1"/>
        <v>17</v>
      </c>
      <c r="B50" s="160" t="s">
        <v>407</v>
      </c>
      <c r="C50" s="161" t="s">
        <v>62</v>
      </c>
      <c r="D50" s="161" t="s">
        <v>25</v>
      </c>
      <c r="E50" s="161" t="s">
        <v>359</v>
      </c>
      <c r="F50" s="162">
        <v>4</v>
      </c>
      <c r="G50" s="163"/>
      <c r="H50" s="163"/>
      <c r="I50" s="164" t="s">
        <v>139</v>
      </c>
      <c r="J50" s="164" t="s">
        <v>140</v>
      </c>
      <c r="K50" s="164" t="s">
        <v>141</v>
      </c>
      <c r="L50" s="164" t="s">
        <v>142</v>
      </c>
      <c r="M50" s="182"/>
      <c r="N50" s="182"/>
    </row>
    <row r="51" spans="1:14" s="166" customFormat="1" ht="78" customHeight="1" outlineLevel="2" thickBot="1" x14ac:dyDescent="0.4">
      <c r="A51" s="159">
        <f t="shared" si="1"/>
        <v>18</v>
      </c>
      <c r="B51" s="160" t="s">
        <v>408</v>
      </c>
      <c r="C51" s="161" t="s">
        <v>29</v>
      </c>
      <c r="D51" s="161" t="s">
        <v>25</v>
      </c>
      <c r="E51" s="161" t="s">
        <v>359</v>
      </c>
      <c r="F51" s="162">
        <v>4</v>
      </c>
      <c r="G51" s="163"/>
      <c r="H51" s="163"/>
      <c r="I51" s="164" t="s">
        <v>409</v>
      </c>
      <c r="J51" s="164" t="s">
        <v>143</v>
      </c>
      <c r="K51" s="164" t="s">
        <v>144</v>
      </c>
      <c r="L51" s="164" t="s">
        <v>145</v>
      </c>
      <c r="M51" s="182"/>
      <c r="N51" s="182"/>
    </row>
    <row r="52" spans="1:14" s="166" customFormat="1" ht="78" customHeight="1" outlineLevel="2" thickBot="1" x14ac:dyDescent="0.4">
      <c r="A52" s="159">
        <f t="shared" si="1"/>
        <v>19</v>
      </c>
      <c r="B52" s="160" t="s">
        <v>410</v>
      </c>
      <c r="C52" s="161" t="s">
        <v>29</v>
      </c>
      <c r="D52" s="161" t="s">
        <v>25</v>
      </c>
      <c r="E52" s="161" t="s">
        <v>359</v>
      </c>
      <c r="F52" s="162">
        <v>4</v>
      </c>
      <c r="G52" s="163"/>
      <c r="H52" s="163"/>
      <c r="I52" s="164" t="s">
        <v>146</v>
      </c>
      <c r="J52" s="164" t="s">
        <v>147</v>
      </c>
      <c r="K52" s="164" t="s">
        <v>148</v>
      </c>
      <c r="L52" s="164" t="s">
        <v>149</v>
      </c>
      <c r="M52" s="182"/>
      <c r="N52" s="182"/>
    </row>
    <row r="53" spans="1:14" s="166" customFormat="1" ht="133.5" customHeight="1" outlineLevel="2" thickBot="1" x14ac:dyDescent="0.4">
      <c r="A53" s="159">
        <f t="shared" si="1"/>
        <v>20</v>
      </c>
      <c r="B53" s="160" t="s">
        <v>411</v>
      </c>
      <c r="C53" s="161" t="s">
        <v>62</v>
      </c>
      <c r="D53" s="161" t="s">
        <v>25</v>
      </c>
      <c r="E53" s="161" t="s">
        <v>359</v>
      </c>
      <c r="F53" s="162">
        <v>4</v>
      </c>
      <c r="G53" s="163"/>
      <c r="H53" s="163"/>
      <c r="I53" s="183" t="s">
        <v>150</v>
      </c>
      <c r="J53" s="164" t="s">
        <v>151</v>
      </c>
      <c r="K53" s="164" t="s">
        <v>152</v>
      </c>
      <c r="L53" s="164" t="s">
        <v>153</v>
      </c>
      <c r="M53" s="182"/>
      <c r="N53" s="182"/>
    </row>
    <row r="54" spans="1:14" s="166" customFormat="1" ht="118.5" customHeight="1" outlineLevel="2" thickBot="1" x14ac:dyDescent="0.4">
      <c r="A54" s="159">
        <f t="shared" si="1"/>
        <v>21</v>
      </c>
      <c r="B54" s="160" t="s">
        <v>412</v>
      </c>
      <c r="C54" s="161" t="s">
        <v>62</v>
      </c>
      <c r="D54" s="161" t="s">
        <v>25</v>
      </c>
      <c r="E54" s="161" t="s">
        <v>359</v>
      </c>
      <c r="F54" s="162">
        <v>4</v>
      </c>
      <c r="G54" s="163"/>
      <c r="H54" s="163"/>
      <c r="I54" s="164" t="s">
        <v>154</v>
      </c>
      <c r="J54" s="164" t="s">
        <v>155</v>
      </c>
      <c r="K54" s="164" t="s">
        <v>156</v>
      </c>
      <c r="L54" s="164" t="s">
        <v>157</v>
      </c>
      <c r="M54" s="182"/>
      <c r="N54" s="182"/>
    </row>
    <row r="55" spans="1:14" s="114" customFormat="1" outlineLevel="2" thickBot="1" x14ac:dyDescent="0.4">
      <c r="A55" s="112"/>
      <c r="B55" s="168" t="s">
        <v>20</v>
      </c>
      <c r="C55" s="169"/>
      <c r="D55" s="169"/>
      <c r="E55" s="170"/>
      <c r="F55" s="171">
        <f>IF(ISERROR(AVERAGE(F47:F54)),"",AVERAGE(F47:F54))</f>
        <v>4</v>
      </c>
      <c r="G55" s="172">
        <f>COUNTA(F47:F54)</f>
        <v>8</v>
      </c>
      <c r="H55" s="172">
        <f>COUNTIF(F47:F54,"=N/A")</f>
        <v>0</v>
      </c>
      <c r="I55" s="173"/>
      <c r="J55" s="173"/>
      <c r="K55" s="173"/>
      <c r="L55" s="173"/>
      <c r="M55" s="174"/>
      <c r="N55" s="174"/>
    </row>
    <row r="56" spans="1:14" s="114" customFormat="1" outlineLevel="1" thickBot="1" x14ac:dyDescent="0.4">
      <c r="A56" s="112"/>
      <c r="B56" s="115"/>
      <c r="C56" s="116"/>
      <c r="D56" s="116"/>
      <c r="E56" s="116"/>
      <c r="F56" s="117"/>
      <c r="G56" s="118"/>
      <c r="H56" s="118"/>
      <c r="I56" s="119"/>
      <c r="J56" s="119"/>
      <c r="K56" s="119"/>
      <c r="L56" s="119"/>
      <c r="M56" s="184"/>
      <c r="N56" s="184"/>
    </row>
    <row r="57" spans="1:14" s="114" customFormat="1" ht="18" outlineLevel="1" x14ac:dyDescent="0.35">
      <c r="A57" s="112"/>
      <c r="B57" s="153" t="s">
        <v>55</v>
      </c>
      <c r="C57" s="154"/>
      <c r="D57" s="154"/>
      <c r="E57" s="154"/>
      <c r="F57" s="154"/>
      <c r="G57" s="155"/>
      <c r="H57" s="155"/>
      <c r="I57" s="154"/>
      <c r="J57" s="154"/>
      <c r="K57" s="154"/>
      <c r="L57" s="154"/>
      <c r="M57" s="156"/>
      <c r="N57" s="156"/>
    </row>
    <row r="58" spans="1:14" s="114" customFormat="1" ht="21.75" customHeight="1" outlineLevel="2" x14ac:dyDescent="0.35">
      <c r="A58" s="112"/>
      <c r="B58" s="226" t="s">
        <v>52</v>
      </c>
      <c r="C58" s="216" t="s">
        <v>65</v>
      </c>
      <c r="D58" s="218" t="s">
        <v>12</v>
      </c>
      <c r="E58" s="218" t="s">
        <v>13</v>
      </c>
      <c r="F58" s="218" t="s">
        <v>14</v>
      </c>
      <c r="G58" s="157"/>
      <c r="H58" s="157"/>
      <c r="I58" s="214" t="s">
        <v>66</v>
      </c>
      <c r="J58" s="214"/>
      <c r="K58" s="214"/>
      <c r="L58" s="214"/>
      <c r="M58" s="215" t="s">
        <v>104</v>
      </c>
      <c r="N58" s="215"/>
    </row>
    <row r="59" spans="1:14" s="114" customFormat="1" ht="18.5" outlineLevel="2" thickBot="1" x14ac:dyDescent="0.4">
      <c r="A59" s="112"/>
      <c r="B59" s="226"/>
      <c r="C59" s="217"/>
      <c r="D59" s="218"/>
      <c r="E59" s="218"/>
      <c r="F59" s="218"/>
      <c r="G59" s="157"/>
      <c r="H59" s="157"/>
      <c r="I59" s="158" t="s">
        <v>384</v>
      </c>
      <c r="J59" s="158" t="s">
        <v>385</v>
      </c>
      <c r="K59" s="158" t="s">
        <v>386</v>
      </c>
      <c r="L59" s="158" t="s">
        <v>387</v>
      </c>
      <c r="M59" s="215"/>
      <c r="N59" s="215"/>
    </row>
    <row r="60" spans="1:14" s="166" customFormat="1" ht="140.25" customHeight="1" outlineLevel="2" thickBot="1" x14ac:dyDescent="0.4">
      <c r="A60" s="159">
        <f>A54+1</f>
        <v>22</v>
      </c>
      <c r="B60" s="160" t="s">
        <v>413</v>
      </c>
      <c r="C60" s="161" t="s">
        <v>29</v>
      </c>
      <c r="D60" s="161" t="s">
        <v>25</v>
      </c>
      <c r="E60" s="161" t="s">
        <v>359</v>
      </c>
      <c r="F60" s="162">
        <v>4</v>
      </c>
      <c r="G60" s="163"/>
      <c r="H60" s="163"/>
      <c r="I60" s="164" t="s">
        <v>158</v>
      </c>
      <c r="J60" s="164" t="s">
        <v>369</v>
      </c>
      <c r="K60" s="164" t="s">
        <v>159</v>
      </c>
      <c r="L60" s="164" t="s">
        <v>160</v>
      </c>
      <c r="M60" s="212" t="s">
        <v>161</v>
      </c>
      <c r="N60" s="212"/>
    </row>
    <row r="61" spans="1:14" s="166" customFormat="1" ht="83.25" customHeight="1" outlineLevel="2" thickBot="1" x14ac:dyDescent="0.4">
      <c r="A61" s="159">
        <f>A60+1</f>
        <v>23</v>
      </c>
      <c r="B61" s="160" t="s">
        <v>414</v>
      </c>
      <c r="C61" s="161" t="s">
        <v>29</v>
      </c>
      <c r="D61" s="161" t="s">
        <v>25</v>
      </c>
      <c r="E61" s="161" t="s">
        <v>359</v>
      </c>
      <c r="F61" s="162">
        <v>4</v>
      </c>
      <c r="G61" s="163"/>
      <c r="H61" s="163"/>
      <c r="I61" s="164" t="s">
        <v>162</v>
      </c>
      <c r="J61" s="164" t="s">
        <v>163</v>
      </c>
      <c r="K61" s="164" t="s">
        <v>164</v>
      </c>
      <c r="L61" s="164" t="s">
        <v>165</v>
      </c>
      <c r="M61" s="219"/>
      <c r="N61" s="219"/>
    </row>
    <row r="62" spans="1:14" s="166" customFormat="1" ht="79.5" customHeight="1" outlineLevel="2" thickBot="1" x14ac:dyDescent="0.4">
      <c r="A62" s="159">
        <f>A61+1</f>
        <v>24</v>
      </c>
      <c r="B62" s="160" t="s">
        <v>415</v>
      </c>
      <c r="C62" s="161" t="s">
        <v>29</v>
      </c>
      <c r="D62" s="161" t="s">
        <v>25</v>
      </c>
      <c r="E62" s="161" t="s">
        <v>359</v>
      </c>
      <c r="F62" s="162">
        <v>4</v>
      </c>
      <c r="G62" s="163"/>
      <c r="H62" s="163"/>
      <c r="I62" s="164" t="s">
        <v>166</v>
      </c>
      <c r="J62" s="164" t="s">
        <v>167</v>
      </c>
      <c r="K62" s="164" t="s">
        <v>168</v>
      </c>
      <c r="L62" s="164" t="s">
        <v>169</v>
      </c>
      <c r="M62" s="213"/>
      <c r="N62" s="213"/>
    </row>
    <row r="63" spans="1:14" s="166" customFormat="1" ht="79.5" customHeight="1" outlineLevel="2" thickBot="1" x14ac:dyDescent="0.4">
      <c r="A63" s="159">
        <f>A62+1</f>
        <v>25</v>
      </c>
      <c r="B63" s="185" t="s">
        <v>416</v>
      </c>
      <c r="C63" s="161" t="s">
        <v>62</v>
      </c>
      <c r="D63" s="161" t="s">
        <v>25</v>
      </c>
      <c r="E63" s="161" t="s">
        <v>359</v>
      </c>
      <c r="F63" s="162">
        <v>4</v>
      </c>
      <c r="G63" s="163"/>
      <c r="H63" s="163"/>
      <c r="I63" s="164" t="s">
        <v>315</v>
      </c>
      <c r="J63" s="164" t="s">
        <v>313</v>
      </c>
      <c r="K63" s="164" t="s">
        <v>314</v>
      </c>
      <c r="L63" s="164" t="s">
        <v>316</v>
      </c>
      <c r="M63" s="186"/>
      <c r="N63" s="186"/>
    </row>
    <row r="64" spans="1:14" s="166" customFormat="1" ht="79.5" customHeight="1" outlineLevel="2" thickBot="1" x14ac:dyDescent="0.4">
      <c r="A64" s="159">
        <f>A63+1</f>
        <v>26</v>
      </c>
      <c r="B64" s="160" t="s">
        <v>417</v>
      </c>
      <c r="C64" s="161" t="s">
        <v>29</v>
      </c>
      <c r="D64" s="161" t="s">
        <v>26</v>
      </c>
      <c r="E64" s="161" t="s">
        <v>359</v>
      </c>
      <c r="F64" s="162">
        <v>4</v>
      </c>
      <c r="G64" s="163"/>
      <c r="H64" s="163"/>
      <c r="I64" s="164" t="s">
        <v>170</v>
      </c>
      <c r="J64" s="164" t="s">
        <v>171</v>
      </c>
      <c r="K64" s="164" t="s">
        <v>172</v>
      </c>
      <c r="L64" s="164" t="s">
        <v>173</v>
      </c>
      <c r="M64" s="186"/>
      <c r="N64" s="186"/>
    </row>
    <row r="65" spans="1:14" s="166" customFormat="1" ht="104.25" customHeight="1" outlineLevel="2" thickBot="1" x14ac:dyDescent="0.4">
      <c r="A65" s="159">
        <f>A64+1</f>
        <v>27</v>
      </c>
      <c r="B65" s="160" t="s">
        <v>418</v>
      </c>
      <c r="C65" s="161" t="s">
        <v>29</v>
      </c>
      <c r="D65" s="161" t="s">
        <v>25</v>
      </c>
      <c r="E65" s="161" t="s">
        <v>359</v>
      </c>
      <c r="F65" s="162">
        <v>4</v>
      </c>
      <c r="G65" s="163"/>
      <c r="H65" s="163"/>
      <c r="I65" s="164" t="s">
        <v>174</v>
      </c>
      <c r="J65" s="164" t="s">
        <v>175</v>
      </c>
      <c r="K65" s="164" t="s">
        <v>176</v>
      </c>
      <c r="L65" s="164" t="s">
        <v>177</v>
      </c>
      <c r="M65" s="165" t="s">
        <v>178</v>
      </c>
      <c r="N65" s="165"/>
    </row>
    <row r="66" spans="1:14" s="114" customFormat="1" outlineLevel="2" thickBot="1" x14ac:dyDescent="0.4">
      <c r="A66" s="112"/>
      <c r="B66" s="168" t="s">
        <v>20</v>
      </c>
      <c r="C66" s="169"/>
      <c r="D66" s="169"/>
      <c r="E66" s="170"/>
      <c r="F66" s="171">
        <f>IF(ISERROR(AVERAGE(F60:F65)),"",AVERAGE(F60:F65))</f>
        <v>4</v>
      </c>
      <c r="G66" s="172">
        <f>COUNTA(F60:F65)</f>
        <v>6</v>
      </c>
      <c r="H66" s="172">
        <f>COUNTIF(F60:F65,"=N/A")</f>
        <v>0</v>
      </c>
      <c r="I66" s="187"/>
      <c r="J66" s="187"/>
      <c r="K66" s="187"/>
      <c r="L66" s="187"/>
      <c r="M66" s="188"/>
      <c r="N66" s="188"/>
    </row>
    <row r="67" spans="1:14" s="114" customFormat="1" outlineLevel="1" thickBot="1" x14ac:dyDescent="0.4">
      <c r="A67" s="112"/>
      <c r="B67" s="115"/>
      <c r="C67" s="116"/>
      <c r="D67" s="116"/>
      <c r="E67" s="116"/>
      <c r="F67" s="117"/>
      <c r="G67" s="118"/>
      <c r="H67" s="118"/>
      <c r="I67" s="119"/>
      <c r="J67" s="119"/>
      <c r="K67" s="119"/>
      <c r="L67" s="119"/>
      <c r="M67" s="184"/>
      <c r="N67" s="184"/>
    </row>
    <row r="68" spans="1:14" s="114" customFormat="1" ht="18" outlineLevel="1" x14ac:dyDescent="0.35">
      <c r="A68" s="112"/>
      <c r="B68" s="153" t="s">
        <v>56</v>
      </c>
      <c r="C68" s="154"/>
      <c r="D68" s="154"/>
      <c r="E68" s="154"/>
      <c r="F68" s="154"/>
      <c r="G68" s="155"/>
      <c r="H68" s="155"/>
      <c r="I68" s="154"/>
      <c r="J68" s="154"/>
      <c r="K68" s="154"/>
      <c r="L68" s="154"/>
      <c r="M68" s="156"/>
      <c r="N68" s="156"/>
    </row>
    <row r="69" spans="1:14" s="114" customFormat="1" ht="18.75" customHeight="1" outlineLevel="2" x14ac:dyDescent="0.35">
      <c r="A69" s="112"/>
      <c r="B69" s="226" t="s">
        <v>52</v>
      </c>
      <c r="C69" s="216" t="s">
        <v>65</v>
      </c>
      <c r="D69" s="218" t="s">
        <v>12</v>
      </c>
      <c r="E69" s="218" t="s">
        <v>13</v>
      </c>
      <c r="F69" s="218" t="s">
        <v>14</v>
      </c>
      <c r="G69" s="157"/>
      <c r="H69" s="157"/>
      <c r="I69" s="214" t="s">
        <v>66</v>
      </c>
      <c r="J69" s="214"/>
      <c r="K69" s="214"/>
      <c r="L69" s="214"/>
      <c r="M69" s="215" t="s">
        <v>104</v>
      </c>
      <c r="N69" s="215"/>
    </row>
    <row r="70" spans="1:14" s="114" customFormat="1" ht="18.5" outlineLevel="2" thickBot="1" x14ac:dyDescent="0.4">
      <c r="A70" s="112"/>
      <c r="B70" s="226"/>
      <c r="C70" s="217"/>
      <c r="D70" s="218"/>
      <c r="E70" s="218"/>
      <c r="F70" s="218"/>
      <c r="G70" s="157"/>
      <c r="H70" s="157"/>
      <c r="I70" s="158" t="s">
        <v>384</v>
      </c>
      <c r="J70" s="158" t="s">
        <v>385</v>
      </c>
      <c r="K70" s="158" t="s">
        <v>386</v>
      </c>
      <c r="L70" s="158" t="s">
        <v>387</v>
      </c>
      <c r="M70" s="215"/>
      <c r="N70" s="215"/>
    </row>
    <row r="71" spans="1:14" s="114" customFormat="1" ht="409.5" customHeight="1" outlineLevel="2" thickBot="1" x14ac:dyDescent="0.4">
      <c r="A71" s="189">
        <f>A65+1</f>
        <v>28</v>
      </c>
      <c r="B71" s="160" t="s">
        <v>419</v>
      </c>
      <c r="C71" s="161" t="s">
        <v>63</v>
      </c>
      <c r="D71" s="161" t="s">
        <v>26</v>
      </c>
      <c r="E71" s="161" t="s">
        <v>359</v>
      </c>
      <c r="F71" s="162">
        <v>4</v>
      </c>
      <c r="G71" s="163"/>
      <c r="H71" s="163"/>
      <c r="I71" s="164" t="s">
        <v>420</v>
      </c>
      <c r="J71" s="164" t="s">
        <v>370</v>
      </c>
      <c r="K71" s="164" t="s">
        <v>371</v>
      </c>
      <c r="L71" s="164" t="s">
        <v>179</v>
      </c>
      <c r="M71" s="212" t="s">
        <v>180</v>
      </c>
      <c r="N71" s="212"/>
    </row>
    <row r="72" spans="1:14" s="114" customFormat="1" ht="121.5" customHeight="1" outlineLevel="2" thickBot="1" x14ac:dyDescent="0.4">
      <c r="A72" s="189">
        <f t="shared" ref="A72:A79" si="2">A71+1</f>
        <v>29</v>
      </c>
      <c r="B72" s="160" t="s">
        <v>421</v>
      </c>
      <c r="C72" s="161" t="s">
        <v>63</v>
      </c>
      <c r="D72" s="161" t="s">
        <v>26</v>
      </c>
      <c r="E72" s="161" t="s">
        <v>359</v>
      </c>
      <c r="F72" s="162">
        <v>4</v>
      </c>
      <c r="G72" s="163"/>
      <c r="H72" s="163"/>
      <c r="I72" s="164" t="s">
        <v>422</v>
      </c>
      <c r="J72" s="164" t="s">
        <v>181</v>
      </c>
      <c r="K72" s="164" t="s">
        <v>182</v>
      </c>
      <c r="L72" s="164" t="s">
        <v>183</v>
      </c>
      <c r="M72" s="219"/>
      <c r="N72" s="219"/>
    </row>
    <row r="73" spans="1:14" s="114" customFormat="1" ht="51.75" customHeight="1" outlineLevel="2" thickBot="1" x14ac:dyDescent="0.4">
      <c r="A73" s="189">
        <f t="shared" si="2"/>
        <v>30</v>
      </c>
      <c r="B73" s="160" t="s">
        <v>423</v>
      </c>
      <c r="C73" s="161" t="s">
        <v>63</v>
      </c>
      <c r="D73" s="161" t="s">
        <v>26</v>
      </c>
      <c r="E73" s="161" t="s">
        <v>359</v>
      </c>
      <c r="F73" s="162">
        <v>4</v>
      </c>
      <c r="G73" s="163"/>
      <c r="H73" s="163"/>
      <c r="I73" s="164" t="s">
        <v>184</v>
      </c>
      <c r="J73" s="164" t="s">
        <v>185</v>
      </c>
      <c r="K73" s="164" t="s">
        <v>186</v>
      </c>
      <c r="L73" s="164" t="s">
        <v>187</v>
      </c>
      <c r="M73" s="213"/>
      <c r="N73" s="213"/>
    </row>
    <row r="74" spans="1:14" s="114" customFormat="1" ht="183" customHeight="1" outlineLevel="2" thickBot="1" x14ac:dyDescent="0.4">
      <c r="A74" s="189">
        <f t="shared" si="2"/>
        <v>31</v>
      </c>
      <c r="B74" s="160" t="s">
        <v>424</v>
      </c>
      <c r="C74" s="161" t="s">
        <v>63</v>
      </c>
      <c r="D74" s="161" t="s">
        <v>24</v>
      </c>
      <c r="E74" s="161" t="s">
        <v>359</v>
      </c>
      <c r="F74" s="162">
        <v>4</v>
      </c>
      <c r="G74" s="163"/>
      <c r="H74" s="163"/>
      <c r="I74" s="164" t="s">
        <v>425</v>
      </c>
      <c r="J74" s="164" t="s">
        <v>188</v>
      </c>
      <c r="K74" s="164" t="s">
        <v>189</v>
      </c>
      <c r="L74" s="164" t="s">
        <v>190</v>
      </c>
      <c r="M74" s="165" t="s">
        <v>191</v>
      </c>
      <c r="N74" s="165"/>
    </row>
    <row r="75" spans="1:14" s="114" customFormat="1" ht="295.5" customHeight="1" outlineLevel="2" thickBot="1" x14ac:dyDescent="0.4">
      <c r="A75" s="189">
        <f t="shared" si="2"/>
        <v>32</v>
      </c>
      <c r="B75" s="160" t="s">
        <v>426</v>
      </c>
      <c r="C75" s="161" t="s">
        <v>63</v>
      </c>
      <c r="D75" s="161" t="s">
        <v>25</v>
      </c>
      <c r="E75" s="161" t="s">
        <v>359</v>
      </c>
      <c r="F75" s="162">
        <v>4</v>
      </c>
      <c r="G75" s="163"/>
      <c r="H75" s="163"/>
      <c r="I75" s="164" t="s">
        <v>427</v>
      </c>
      <c r="J75" s="164" t="s">
        <v>192</v>
      </c>
      <c r="K75" s="164" t="s">
        <v>193</v>
      </c>
      <c r="L75" s="164" t="s">
        <v>194</v>
      </c>
      <c r="M75" s="165" t="s">
        <v>195</v>
      </c>
      <c r="N75" s="165"/>
    </row>
    <row r="76" spans="1:14" s="114" customFormat="1" ht="80.25" customHeight="1" outlineLevel="2" thickBot="1" x14ac:dyDescent="0.4">
      <c r="A76" s="189">
        <f t="shared" si="2"/>
        <v>33</v>
      </c>
      <c r="B76" s="160" t="s">
        <v>428</v>
      </c>
      <c r="C76" s="161" t="s">
        <v>63</v>
      </c>
      <c r="D76" s="161" t="s">
        <v>25</v>
      </c>
      <c r="E76" s="161" t="s">
        <v>359</v>
      </c>
      <c r="F76" s="162">
        <v>4</v>
      </c>
      <c r="G76" s="163"/>
      <c r="H76" s="163"/>
      <c r="I76" s="164" t="s">
        <v>196</v>
      </c>
      <c r="J76" s="164" t="s">
        <v>197</v>
      </c>
      <c r="K76" s="164" t="s">
        <v>198</v>
      </c>
      <c r="L76" s="164" t="s">
        <v>199</v>
      </c>
      <c r="M76" s="165" t="s">
        <v>200</v>
      </c>
      <c r="N76" s="165"/>
    </row>
    <row r="77" spans="1:14" s="114" customFormat="1" ht="167.25" customHeight="1" outlineLevel="2" thickBot="1" x14ac:dyDescent="0.4">
      <c r="A77" s="189">
        <f t="shared" si="2"/>
        <v>34</v>
      </c>
      <c r="B77" s="160" t="s">
        <v>429</v>
      </c>
      <c r="C77" s="161" t="s">
        <v>62</v>
      </c>
      <c r="D77" s="161" t="s">
        <v>25</v>
      </c>
      <c r="E77" s="161" t="s">
        <v>359</v>
      </c>
      <c r="F77" s="162">
        <v>4</v>
      </c>
      <c r="G77" s="163"/>
      <c r="H77" s="163"/>
      <c r="I77" s="164" t="s">
        <v>201</v>
      </c>
      <c r="J77" s="164" t="s">
        <v>202</v>
      </c>
      <c r="K77" s="164" t="s">
        <v>203</v>
      </c>
      <c r="L77" s="164" t="s">
        <v>204</v>
      </c>
      <c r="M77" s="212" t="s">
        <v>205</v>
      </c>
      <c r="N77" s="212"/>
    </row>
    <row r="78" spans="1:14" s="114" customFormat="1" ht="191.25" customHeight="1" outlineLevel="2" thickBot="1" x14ac:dyDescent="0.4">
      <c r="A78" s="189">
        <f t="shared" si="2"/>
        <v>35</v>
      </c>
      <c r="B78" s="185" t="s">
        <v>430</v>
      </c>
      <c r="C78" s="161" t="s">
        <v>62</v>
      </c>
      <c r="D78" s="161" t="s">
        <v>25</v>
      </c>
      <c r="E78" s="161" t="s">
        <v>359</v>
      </c>
      <c r="F78" s="162">
        <v>4</v>
      </c>
      <c r="G78" s="163"/>
      <c r="H78" s="163"/>
      <c r="I78" s="164" t="s">
        <v>317</v>
      </c>
      <c r="J78" s="164" t="s">
        <v>318</v>
      </c>
      <c r="K78" s="164" t="s">
        <v>360</v>
      </c>
      <c r="L78" s="164" t="s">
        <v>319</v>
      </c>
      <c r="M78" s="219"/>
      <c r="N78" s="219"/>
    </row>
    <row r="79" spans="1:14" s="114" customFormat="1" ht="139.5" customHeight="1" outlineLevel="2" thickBot="1" x14ac:dyDescent="0.4">
      <c r="A79" s="189">
        <f t="shared" si="2"/>
        <v>36</v>
      </c>
      <c r="B79" s="160" t="s">
        <v>431</v>
      </c>
      <c r="C79" s="161" t="s">
        <v>63</v>
      </c>
      <c r="D79" s="161" t="s">
        <v>25</v>
      </c>
      <c r="E79" s="161" t="s">
        <v>359</v>
      </c>
      <c r="F79" s="162">
        <v>4</v>
      </c>
      <c r="G79" s="163"/>
      <c r="H79" s="163"/>
      <c r="I79" s="164" t="s">
        <v>206</v>
      </c>
      <c r="J79" s="164" t="s">
        <v>207</v>
      </c>
      <c r="K79" s="164" t="s">
        <v>208</v>
      </c>
      <c r="L79" s="164" t="s">
        <v>209</v>
      </c>
      <c r="M79" s="213"/>
      <c r="N79" s="213"/>
    </row>
    <row r="80" spans="1:14" s="114" customFormat="1" ht="93" customHeight="1" outlineLevel="2" thickBot="1" x14ac:dyDescent="0.4">
      <c r="A80" s="189">
        <f>A79+1</f>
        <v>37</v>
      </c>
      <c r="B80" s="160" t="s">
        <v>432</v>
      </c>
      <c r="C80" s="161" t="s">
        <v>63</v>
      </c>
      <c r="D80" s="161" t="s">
        <v>25</v>
      </c>
      <c r="E80" s="161" t="s">
        <v>359</v>
      </c>
      <c r="F80" s="162">
        <v>4</v>
      </c>
      <c r="G80" s="163"/>
      <c r="H80" s="163"/>
      <c r="I80" s="164" t="s">
        <v>210</v>
      </c>
      <c r="J80" s="164" t="s">
        <v>211</v>
      </c>
      <c r="K80" s="164" t="s">
        <v>212</v>
      </c>
      <c r="L80" s="164" t="s">
        <v>213</v>
      </c>
      <c r="M80" s="165" t="s">
        <v>214</v>
      </c>
      <c r="N80" s="165"/>
    </row>
    <row r="81" spans="1:14" s="114" customFormat="1" outlineLevel="2" thickBot="1" x14ac:dyDescent="0.4">
      <c r="A81" s="189"/>
      <c r="B81" s="168" t="s">
        <v>20</v>
      </c>
      <c r="C81" s="169"/>
      <c r="D81" s="169"/>
      <c r="E81" s="170"/>
      <c r="F81" s="171">
        <f>IF(ISERROR(AVERAGE(F71:F80)),"",AVERAGE(F71:F80))</f>
        <v>4</v>
      </c>
      <c r="G81" s="172">
        <f>COUNTA(F71:F80)</f>
        <v>10</v>
      </c>
      <c r="H81" s="172">
        <f>COUNTIF(F71:F80,"=N/A")</f>
        <v>0</v>
      </c>
      <c r="I81" s="187"/>
      <c r="J81" s="187"/>
      <c r="K81" s="187"/>
      <c r="L81" s="187"/>
      <c r="M81" s="188"/>
      <c r="N81" s="188"/>
    </row>
    <row r="82" spans="1:14" s="114" customFormat="1" outlineLevel="2" thickBot="1" x14ac:dyDescent="0.4">
      <c r="A82" s="112"/>
      <c r="B82" s="115"/>
      <c r="C82" s="116"/>
      <c r="D82" s="116"/>
      <c r="E82" s="116"/>
      <c r="F82" s="117"/>
      <c r="G82" s="118"/>
      <c r="H82" s="118"/>
      <c r="I82" s="119"/>
      <c r="J82" s="119"/>
      <c r="K82" s="119"/>
      <c r="L82" s="119"/>
      <c r="M82" s="184"/>
      <c r="N82" s="184"/>
    </row>
    <row r="83" spans="1:14" s="114" customFormat="1" ht="18" outlineLevel="1" x14ac:dyDescent="0.35">
      <c r="A83" s="112"/>
      <c r="B83" s="153" t="s">
        <v>57</v>
      </c>
      <c r="C83" s="154"/>
      <c r="D83" s="154"/>
      <c r="E83" s="154"/>
      <c r="F83" s="154"/>
      <c r="G83" s="155"/>
      <c r="H83" s="155"/>
      <c r="I83" s="154"/>
      <c r="J83" s="154"/>
      <c r="K83" s="154"/>
      <c r="L83" s="154"/>
      <c r="M83" s="156"/>
      <c r="N83" s="156"/>
    </row>
    <row r="84" spans="1:14" s="114" customFormat="1" ht="18" outlineLevel="1" x14ac:dyDescent="0.35">
      <c r="A84" s="112"/>
      <c r="B84" s="226" t="s">
        <v>52</v>
      </c>
      <c r="C84" s="216" t="s">
        <v>65</v>
      </c>
      <c r="D84" s="218" t="s">
        <v>12</v>
      </c>
      <c r="E84" s="218" t="s">
        <v>13</v>
      </c>
      <c r="F84" s="218" t="s">
        <v>14</v>
      </c>
      <c r="G84" s="157"/>
      <c r="H84" s="157"/>
      <c r="I84" s="214" t="s">
        <v>66</v>
      </c>
      <c r="J84" s="214"/>
      <c r="K84" s="214"/>
      <c r="L84" s="214"/>
      <c r="M84" s="215" t="s">
        <v>104</v>
      </c>
      <c r="N84" s="215"/>
    </row>
    <row r="85" spans="1:14" s="114" customFormat="1" ht="18.75" customHeight="1" outlineLevel="2" thickBot="1" x14ac:dyDescent="0.4">
      <c r="A85" s="112"/>
      <c r="B85" s="226"/>
      <c r="C85" s="217"/>
      <c r="D85" s="218"/>
      <c r="E85" s="218"/>
      <c r="F85" s="218"/>
      <c r="G85" s="157"/>
      <c r="H85" s="157"/>
      <c r="I85" s="158" t="s">
        <v>384</v>
      </c>
      <c r="J85" s="158" t="s">
        <v>385</v>
      </c>
      <c r="K85" s="158" t="s">
        <v>386</v>
      </c>
      <c r="L85" s="158" t="s">
        <v>387</v>
      </c>
      <c r="M85" s="215"/>
      <c r="N85" s="215"/>
    </row>
    <row r="86" spans="1:14" s="114" customFormat="1" ht="129" customHeight="1" outlineLevel="2" thickBot="1" x14ac:dyDescent="0.4">
      <c r="A86" s="112">
        <f>A80+1</f>
        <v>38</v>
      </c>
      <c r="B86" s="160" t="s">
        <v>433</v>
      </c>
      <c r="C86" s="161" t="s">
        <v>29</v>
      </c>
      <c r="D86" s="161" t="s">
        <v>24</v>
      </c>
      <c r="E86" s="161" t="s">
        <v>359</v>
      </c>
      <c r="F86" s="162">
        <v>4</v>
      </c>
      <c r="G86" s="163"/>
      <c r="H86" s="163"/>
      <c r="I86" s="164" t="s">
        <v>434</v>
      </c>
      <c r="J86" s="164" t="s">
        <v>215</v>
      </c>
      <c r="K86" s="164" t="s">
        <v>216</v>
      </c>
      <c r="L86" s="164" t="s">
        <v>217</v>
      </c>
      <c r="M86" s="165" t="s">
        <v>218</v>
      </c>
      <c r="N86" s="165"/>
    </row>
    <row r="87" spans="1:14" s="166" customFormat="1" ht="134.25" customHeight="1" outlineLevel="2" thickBot="1" x14ac:dyDescent="0.4">
      <c r="A87" s="159">
        <f>A86+1</f>
        <v>39</v>
      </c>
      <c r="B87" s="160" t="s">
        <v>435</v>
      </c>
      <c r="C87" s="161" t="s">
        <v>29</v>
      </c>
      <c r="D87" s="161" t="s">
        <v>26</v>
      </c>
      <c r="E87" s="161" t="s">
        <v>359</v>
      </c>
      <c r="F87" s="162">
        <v>4</v>
      </c>
      <c r="G87" s="163"/>
      <c r="H87" s="163"/>
      <c r="I87" s="164" t="s">
        <v>219</v>
      </c>
      <c r="J87" s="164" t="s">
        <v>327</v>
      </c>
      <c r="K87" s="164" t="s">
        <v>329</v>
      </c>
      <c r="L87" s="164" t="s">
        <v>328</v>
      </c>
      <c r="M87" s="190"/>
      <c r="N87" s="190"/>
    </row>
    <row r="88" spans="1:14" s="166" customFormat="1" ht="366" customHeight="1" outlineLevel="2" thickBot="1" x14ac:dyDescent="0.4">
      <c r="A88" s="159">
        <f>A87+1</f>
        <v>40</v>
      </c>
      <c r="B88" s="160" t="s">
        <v>436</v>
      </c>
      <c r="C88" s="161" t="s">
        <v>62</v>
      </c>
      <c r="D88" s="161" t="s">
        <v>25</v>
      </c>
      <c r="E88" s="161" t="s">
        <v>359</v>
      </c>
      <c r="F88" s="162">
        <v>4</v>
      </c>
      <c r="G88" s="163"/>
      <c r="H88" s="163"/>
      <c r="I88" s="164" t="s">
        <v>437</v>
      </c>
      <c r="J88" s="164" t="s">
        <v>220</v>
      </c>
      <c r="K88" s="164" t="s">
        <v>221</v>
      </c>
      <c r="L88" s="164" t="s">
        <v>222</v>
      </c>
      <c r="M88" s="212" t="s">
        <v>223</v>
      </c>
      <c r="N88" s="212"/>
    </row>
    <row r="89" spans="1:14" s="166" customFormat="1" ht="195.75" customHeight="1" outlineLevel="2" thickBot="1" x14ac:dyDescent="0.4">
      <c r="A89" s="159">
        <f>A88+1</f>
        <v>41</v>
      </c>
      <c r="B89" s="160" t="s">
        <v>438</v>
      </c>
      <c r="C89" s="161" t="s">
        <v>29</v>
      </c>
      <c r="D89" s="161" t="s">
        <v>25</v>
      </c>
      <c r="E89" s="161" t="s">
        <v>359</v>
      </c>
      <c r="F89" s="162">
        <v>4</v>
      </c>
      <c r="G89" s="163"/>
      <c r="H89" s="163"/>
      <c r="I89" s="164" t="s">
        <v>439</v>
      </c>
      <c r="J89" s="164" t="s">
        <v>224</v>
      </c>
      <c r="K89" s="164" t="s">
        <v>225</v>
      </c>
      <c r="L89" s="164" t="s">
        <v>226</v>
      </c>
      <c r="M89" s="213"/>
      <c r="N89" s="213"/>
    </row>
    <row r="90" spans="1:14" s="166" customFormat="1" ht="129.75" customHeight="1" outlineLevel="2" thickBot="1" x14ac:dyDescent="0.4">
      <c r="A90" s="159">
        <f>A89+1</f>
        <v>42</v>
      </c>
      <c r="B90" s="160" t="s">
        <v>440</v>
      </c>
      <c r="C90" s="161" t="s">
        <v>29</v>
      </c>
      <c r="D90" s="161" t="s">
        <v>25</v>
      </c>
      <c r="E90" s="161" t="s">
        <v>359</v>
      </c>
      <c r="F90" s="162">
        <v>4</v>
      </c>
      <c r="G90" s="163"/>
      <c r="H90" s="163"/>
      <c r="I90" s="183" t="s">
        <v>227</v>
      </c>
      <c r="J90" s="183" t="s">
        <v>228</v>
      </c>
      <c r="K90" s="164" t="s">
        <v>229</v>
      </c>
      <c r="L90" s="164" t="s">
        <v>230</v>
      </c>
      <c r="M90" s="165" t="s">
        <v>231</v>
      </c>
      <c r="N90" s="165"/>
    </row>
    <row r="91" spans="1:14" s="166" customFormat="1" outlineLevel="2" thickBot="1" x14ac:dyDescent="0.4">
      <c r="A91" s="176"/>
      <c r="B91" s="168" t="s">
        <v>20</v>
      </c>
      <c r="C91" s="169"/>
      <c r="D91" s="169"/>
      <c r="E91" s="170"/>
      <c r="F91" s="171">
        <f>IF(ISERROR(AVERAGE(F86:F90)),"",AVERAGE(F86:F90))</f>
        <v>4</v>
      </c>
      <c r="G91" s="172">
        <f>COUNTA(F86:F90)</f>
        <v>5</v>
      </c>
      <c r="H91" s="172">
        <f>COUNTIF(F86:F90,"=N/A")</f>
        <v>0</v>
      </c>
      <c r="I91" s="187"/>
      <c r="J91" s="187"/>
      <c r="K91" s="187"/>
      <c r="L91" s="187"/>
      <c r="M91" s="188"/>
      <c r="N91" s="188"/>
    </row>
    <row r="92" spans="1:14" s="114" customFormat="1" outlineLevel="2" thickBot="1" x14ac:dyDescent="0.4">
      <c r="A92" s="112"/>
      <c r="B92" s="115"/>
      <c r="C92" s="116"/>
      <c r="D92" s="116"/>
      <c r="E92" s="116"/>
      <c r="F92" s="117"/>
      <c r="G92" s="118"/>
      <c r="H92" s="118"/>
      <c r="I92" s="119"/>
      <c r="J92" s="119"/>
      <c r="K92" s="119"/>
      <c r="L92" s="119"/>
      <c r="M92" s="184"/>
      <c r="N92" s="184"/>
    </row>
    <row r="93" spans="1:14" s="114" customFormat="1" ht="15" customHeight="1" outlineLevel="1" x14ac:dyDescent="0.35">
      <c r="A93" s="112"/>
      <c r="B93" s="153" t="s">
        <v>58</v>
      </c>
      <c r="C93" s="154"/>
      <c r="D93" s="154"/>
      <c r="E93" s="154"/>
      <c r="F93" s="154"/>
      <c r="G93" s="155"/>
      <c r="H93" s="155"/>
      <c r="I93" s="154"/>
      <c r="J93" s="154"/>
      <c r="K93" s="154"/>
      <c r="L93" s="154"/>
      <c r="M93" s="156"/>
      <c r="N93" s="156"/>
    </row>
    <row r="94" spans="1:14" s="114" customFormat="1" ht="18" outlineLevel="1" x14ac:dyDescent="0.35">
      <c r="A94" s="112"/>
      <c r="B94" s="226" t="s">
        <v>52</v>
      </c>
      <c r="C94" s="216" t="s">
        <v>65</v>
      </c>
      <c r="D94" s="218" t="s">
        <v>12</v>
      </c>
      <c r="E94" s="218" t="s">
        <v>13</v>
      </c>
      <c r="F94" s="218" t="s">
        <v>14</v>
      </c>
      <c r="G94" s="157"/>
      <c r="H94" s="157"/>
      <c r="I94" s="214" t="s">
        <v>66</v>
      </c>
      <c r="J94" s="214"/>
      <c r="K94" s="214"/>
      <c r="L94" s="214"/>
      <c r="M94" s="215" t="s">
        <v>104</v>
      </c>
      <c r="N94" s="215"/>
    </row>
    <row r="95" spans="1:14" s="114" customFormat="1" ht="18.75" customHeight="1" outlineLevel="3" thickBot="1" x14ac:dyDescent="0.4">
      <c r="A95" s="112"/>
      <c r="B95" s="226"/>
      <c r="C95" s="217"/>
      <c r="D95" s="218"/>
      <c r="E95" s="218"/>
      <c r="F95" s="218"/>
      <c r="G95" s="157"/>
      <c r="H95" s="157"/>
      <c r="I95" s="158" t="s">
        <v>384</v>
      </c>
      <c r="J95" s="158" t="s">
        <v>385</v>
      </c>
      <c r="K95" s="158" t="s">
        <v>386</v>
      </c>
      <c r="L95" s="158" t="s">
        <v>387</v>
      </c>
      <c r="M95" s="215"/>
      <c r="N95" s="215"/>
    </row>
    <row r="96" spans="1:14" s="114" customFormat="1" ht="129" customHeight="1" outlineLevel="3" thickBot="1" x14ac:dyDescent="0.4">
      <c r="A96" s="159">
        <f>A90+1</f>
        <v>43</v>
      </c>
      <c r="B96" s="160" t="s">
        <v>441</v>
      </c>
      <c r="C96" s="161" t="s">
        <v>29</v>
      </c>
      <c r="D96" s="161" t="s">
        <v>24</v>
      </c>
      <c r="E96" s="161" t="s">
        <v>359</v>
      </c>
      <c r="F96" s="162">
        <v>4</v>
      </c>
      <c r="G96" s="163"/>
      <c r="H96" s="163"/>
      <c r="I96" s="164" t="s">
        <v>442</v>
      </c>
      <c r="J96" s="164" t="s">
        <v>232</v>
      </c>
      <c r="K96" s="164" t="s">
        <v>233</v>
      </c>
      <c r="L96" s="164" t="s">
        <v>234</v>
      </c>
      <c r="M96" s="165" t="s">
        <v>235</v>
      </c>
      <c r="N96" s="165"/>
    </row>
    <row r="97" spans="1:14" s="114" customFormat="1" ht="143.25" customHeight="1" outlineLevel="3" thickBot="1" x14ac:dyDescent="0.4">
      <c r="A97" s="159">
        <f>A96+1</f>
        <v>44</v>
      </c>
      <c r="B97" s="160" t="s">
        <v>443</v>
      </c>
      <c r="C97" s="161" t="s">
        <v>27</v>
      </c>
      <c r="D97" s="161" t="s">
        <v>26</v>
      </c>
      <c r="E97" s="161" t="s">
        <v>359</v>
      </c>
      <c r="F97" s="162">
        <v>4</v>
      </c>
      <c r="G97" s="163"/>
      <c r="H97" s="163"/>
      <c r="I97" s="164" t="s">
        <v>331</v>
      </c>
      <c r="J97" s="164" t="s">
        <v>330</v>
      </c>
      <c r="K97" s="164" t="s">
        <v>332</v>
      </c>
      <c r="L97" s="164" t="s">
        <v>333</v>
      </c>
      <c r="M97" s="165"/>
      <c r="N97" s="165"/>
    </row>
    <row r="98" spans="1:14" s="114" customFormat="1" ht="201" customHeight="1" outlineLevel="3" thickBot="1" x14ac:dyDescent="0.4">
      <c r="A98" s="159">
        <f t="shared" ref="A98:A103" si="3">A97+1</f>
        <v>45</v>
      </c>
      <c r="B98" s="160" t="s">
        <v>444</v>
      </c>
      <c r="C98" s="161" t="s">
        <v>62</v>
      </c>
      <c r="D98" s="161" t="s">
        <v>25</v>
      </c>
      <c r="E98" s="161" t="s">
        <v>359</v>
      </c>
      <c r="F98" s="162">
        <v>4</v>
      </c>
      <c r="G98" s="163"/>
      <c r="H98" s="163"/>
      <c r="I98" s="164" t="s">
        <v>445</v>
      </c>
      <c r="J98" s="164" t="s">
        <v>236</v>
      </c>
      <c r="K98" s="164" t="s">
        <v>237</v>
      </c>
      <c r="L98" s="164" t="s">
        <v>238</v>
      </c>
      <c r="M98" s="165" t="s">
        <v>239</v>
      </c>
      <c r="N98" s="165"/>
    </row>
    <row r="99" spans="1:14" s="166" customFormat="1" ht="224.5" outlineLevel="3" thickBot="1" x14ac:dyDescent="0.4">
      <c r="A99" s="159">
        <f t="shared" si="3"/>
        <v>46</v>
      </c>
      <c r="B99" s="160" t="s">
        <v>446</v>
      </c>
      <c r="C99" s="161" t="s">
        <v>27</v>
      </c>
      <c r="D99" s="161" t="s">
        <v>25</v>
      </c>
      <c r="E99" s="161" t="s">
        <v>359</v>
      </c>
      <c r="F99" s="162">
        <v>4</v>
      </c>
      <c r="G99" s="163"/>
      <c r="H99" s="163"/>
      <c r="I99" s="164" t="s">
        <v>447</v>
      </c>
      <c r="J99" s="164" t="s">
        <v>372</v>
      </c>
      <c r="K99" s="164" t="s">
        <v>240</v>
      </c>
      <c r="L99" s="164" t="s">
        <v>241</v>
      </c>
      <c r="M99" s="165" t="s">
        <v>242</v>
      </c>
      <c r="N99" s="165"/>
    </row>
    <row r="100" spans="1:14" s="166" customFormat="1" ht="31.5" outlineLevel="3" thickBot="1" x14ac:dyDescent="0.4">
      <c r="A100" s="159">
        <f t="shared" si="3"/>
        <v>47</v>
      </c>
      <c r="B100" s="160" t="s">
        <v>448</v>
      </c>
      <c r="C100" s="161" t="s">
        <v>62</v>
      </c>
      <c r="D100" s="161" t="s">
        <v>25</v>
      </c>
      <c r="E100" s="161" t="s">
        <v>359</v>
      </c>
      <c r="F100" s="162">
        <v>4</v>
      </c>
      <c r="G100" s="163"/>
      <c r="H100" s="163"/>
      <c r="I100" s="164" t="s">
        <v>243</v>
      </c>
      <c r="J100" s="164" t="s">
        <v>244</v>
      </c>
      <c r="K100" s="164" t="s">
        <v>245</v>
      </c>
      <c r="L100" s="164" t="s">
        <v>246</v>
      </c>
      <c r="M100" s="165" t="s">
        <v>247</v>
      </c>
      <c r="N100" s="165"/>
    </row>
    <row r="101" spans="1:14" s="114" customFormat="1" ht="408" customHeight="1" outlineLevel="3" thickBot="1" x14ac:dyDescent="0.4">
      <c r="A101" s="189">
        <f t="shared" si="3"/>
        <v>48</v>
      </c>
      <c r="B101" s="160" t="s">
        <v>449</v>
      </c>
      <c r="C101" s="161" t="s">
        <v>62</v>
      </c>
      <c r="D101" s="161" t="s">
        <v>25</v>
      </c>
      <c r="E101" s="161" t="s">
        <v>359</v>
      </c>
      <c r="F101" s="162">
        <v>4</v>
      </c>
      <c r="G101" s="163"/>
      <c r="H101" s="163"/>
      <c r="I101" s="164" t="s">
        <v>450</v>
      </c>
      <c r="J101" s="164" t="s">
        <v>373</v>
      </c>
      <c r="K101" s="164" t="s">
        <v>374</v>
      </c>
      <c r="L101" s="164" t="s">
        <v>248</v>
      </c>
      <c r="M101" s="165" t="s">
        <v>249</v>
      </c>
      <c r="N101" s="165"/>
    </row>
    <row r="102" spans="1:14" s="114" customFormat="1" ht="288" customHeight="1" outlineLevel="3" thickBot="1" x14ac:dyDescent="0.4">
      <c r="A102" s="189">
        <f t="shared" si="3"/>
        <v>49</v>
      </c>
      <c r="B102" s="160" t="s">
        <v>451</v>
      </c>
      <c r="C102" s="161" t="s">
        <v>62</v>
      </c>
      <c r="D102" s="161" t="s">
        <v>25</v>
      </c>
      <c r="E102" s="161" t="s">
        <v>359</v>
      </c>
      <c r="F102" s="162">
        <v>4</v>
      </c>
      <c r="G102" s="163"/>
      <c r="H102" s="163"/>
      <c r="I102" s="164" t="s">
        <v>452</v>
      </c>
      <c r="J102" s="164" t="s">
        <v>375</v>
      </c>
      <c r="K102" s="164" t="s">
        <v>376</v>
      </c>
      <c r="L102" s="164" t="s">
        <v>250</v>
      </c>
      <c r="M102" s="165" t="s">
        <v>251</v>
      </c>
      <c r="N102" s="165"/>
    </row>
    <row r="103" spans="1:14" s="166" customFormat="1" ht="196.5" outlineLevel="3" thickBot="1" x14ac:dyDescent="0.4">
      <c r="A103" s="189">
        <f t="shared" si="3"/>
        <v>50</v>
      </c>
      <c r="B103" s="160" t="s">
        <v>453</v>
      </c>
      <c r="C103" s="161" t="s">
        <v>27</v>
      </c>
      <c r="D103" s="161" t="s">
        <v>25</v>
      </c>
      <c r="E103" s="161" t="s">
        <v>359</v>
      </c>
      <c r="F103" s="162">
        <v>4</v>
      </c>
      <c r="G103" s="163"/>
      <c r="H103" s="163"/>
      <c r="I103" s="164" t="s">
        <v>454</v>
      </c>
      <c r="J103" s="164" t="s">
        <v>252</v>
      </c>
      <c r="K103" s="164" t="s">
        <v>253</v>
      </c>
      <c r="L103" s="164" t="s">
        <v>254</v>
      </c>
      <c r="M103" s="165" t="s">
        <v>255</v>
      </c>
      <c r="N103" s="165"/>
    </row>
    <row r="104" spans="1:14" s="166" customFormat="1" outlineLevel="3" thickBot="1" x14ac:dyDescent="0.4">
      <c r="A104" s="176"/>
      <c r="B104" s="168" t="s">
        <v>20</v>
      </c>
      <c r="C104" s="169"/>
      <c r="D104" s="169"/>
      <c r="E104" s="170"/>
      <c r="F104" s="171">
        <f>IF(ISERROR(AVERAGE(F96:F103)),"",AVERAGE(F96:F103))</f>
        <v>4</v>
      </c>
      <c r="G104" s="172">
        <f>COUNTA(F96:F103)</f>
        <v>8</v>
      </c>
      <c r="H104" s="172">
        <f>COUNTIF(F96:F103,"=N/A")</f>
        <v>0</v>
      </c>
      <c r="I104" s="187"/>
      <c r="J104" s="187"/>
      <c r="K104" s="187"/>
      <c r="L104" s="187"/>
      <c r="M104" s="188"/>
      <c r="N104" s="188"/>
    </row>
    <row r="105" spans="1:14" s="114" customFormat="1" ht="15" customHeight="1" outlineLevel="2" thickBot="1" x14ac:dyDescent="0.4">
      <c r="A105" s="112"/>
      <c r="B105" s="115"/>
      <c r="C105" s="116"/>
      <c r="D105" s="116"/>
      <c r="E105" s="116"/>
      <c r="F105" s="117"/>
      <c r="G105" s="118"/>
      <c r="H105" s="118"/>
      <c r="I105" s="119"/>
      <c r="J105" s="119"/>
      <c r="K105" s="119"/>
      <c r="L105" s="119"/>
      <c r="M105" s="184"/>
      <c r="N105" s="184"/>
    </row>
    <row r="106" spans="1:14" s="114" customFormat="1" ht="15" customHeight="1" outlineLevel="1" x14ac:dyDescent="0.35">
      <c r="A106" s="112"/>
      <c r="B106" s="153" t="s">
        <v>59</v>
      </c>
      <c r="C106" s="154"/>
      <c r="D106" s="154"/>
      <c r="E106" s="154"/>
      <c r="F106" s="154"/>
      <c r="G106" s="155"/>
      <c r="H106" s="155"/>
      <c r="I106" s="154"/>
      <c r="J106" s="154"/>
      <c r="K106" s="154"/>
      <c r="L106" s="154"/>
      <c r="M106" s="156"/>
      <c r="N106" s="156"/>
    </row>
    <row r="107" spans="1:14" s="114" customFormat="1" ht="18" outlineLevel="1" x14ac:dyDescent="0.35">
      <c r="A107" s="112"/>
      <c r="B107" s="226" t="s">
        <v>52</v>
      </c>
      <c r="C107" s="216" t="s">
        <v>11</v>
      </c>
      <c r="D107" s="218" t="s">
        <v>12</v>
      </c>
      <c r="E107" s="218" t="s">
        <v>13</v>
      </c>
      <c r="F107" s="218" t="s">
        <v>14</v>
      </c>
      <c r="G107" s="157"/>
      <c r="H107" s="157"/>
      <c r="I107" s="214" t="s">
        <v>66</v>
      </c>
      <c r="J107" s="214"/>
      <c r="K107" s="214"/>
      <c r="L107" s="214"/>
      <c r="M107" s="215" t="s">
        <v>104</v>
      </c>
      <c r="N107" s="215"/>
    </row>
    <row r="108" spans="1:14" s="114" customFormat="1" ht="18" customHeight="1" outlineLevel="2" thickBot="1" x14ac:dyDescent="0.4">
      <c r="A108" s="112"/>
      <c r="B108" s="226"/>
      <c r="C108" s="217"/>
      <c r="D108" s="218"/>
      <c r="E108" s="218"/>
      <c r="F108" s="218"/>
      <c r="G108" s="157"/>
      <c r="H108" s="157"/>
      <c r="I108" s="158" t="s">
        <v>384</v>
      </c>
      <c r="J108" s="158" t="s">
        <v>385</v>
      </c>
      <c r="K108" s="158" t="s">
        <v>386</v>
      </c>
      <c r="L108" s="158" t="s">
        <v>387</v>
      </c>
      <c r="M108" s="215"/>
      <c r="N108" s="215"/>
    </row>
    <row r="109" spans="1:14" s="114" customFormat="1" ht="126.5" outlineLevel="2" thickBot="1" x14ac:dyDescent="0.4">
      <c r="A109" s="189">
        <f>A103+1</f>
        <v>51</v>
      </c>
      <c r="B109" s="160" t="s">
        <v>455</v>
      </c>
      <c r="C109" s="161" t="s">
        <v>62</v>
      </c>
      <c r="D109" s="161" t="s">
        <v>25</v>
      </c>
      <c r="E109" s="161" t="s">
        <v>359</v>
      </c>
      <c r="F109" s="162">
        <v>4</v>
      </c>
      <c r="G109" s="163"/>
      <c r="H109" s="163"/>
      <c r="I109" s="164" t="s">
        <v>456</v>
      </c>
      <c r="J109" s="164" t="s">
        <v>256</v>
      </c>
      <c r="K109" s="164" t="s">
        <v>257</v>
      </c>
      <c r="L109" s="164" t="s">
        <v>258</v>
      </c>
      <c r="M109" s="165" t="s">
        <v>259</v>
      </c>
      <c r="N109" s="165"/>
    </row>
    <row r="110" spans="1:14" s="166" customFormat="1" ht="70.5" outlineLevel="2" thickBot="1" x14ac:dyDescent="0.4">
      <c r="A110" s="159">
        <f>A109+1</f>
        <v>52</v>
      </c>
      <c r="B110" s="160" t="s">
        <v>457</v>
      </c>
      <c r="C110" s="161" t="s">
        <v>29</v>
      </c>
      <c r="D110" s="161" t="s">
        <v>26</v>
      </c>
      <c r="E110" s="161" t="s">
        <v>359</v>
      </c>
      <c r="F110" s="162">
        <v>4</v>
      </c>
      <c r="G110" s="163"/>
      <c r="H110" s="163"/>
      <c r="I110" s="164" t="s">
        <v>323</v>
      </c>
      <c r="J110" s="164" t="s">
        <v>324</v>
      </c>
      <c r="K110" s="164" t="s">
        <v>325</v>
      </c>
      <c r="L110" s="164" t="s">
        <v>326</v>
      </c>
      <c r="M110" s="165"/>
      <c r="N110" s="165"/>
    </row>
    <row r="111" spans="1:14" s="166" customFormat="1" ht="177.75" customHeight="1" outlineLevel="2" thickBot="1" x14ac:dyDescent="0.4">
      <c r="A111" s="159">
        <f>A110+1</f>
        <v>53</v>
      </c>
      <c r="B111" s="160" t="s">
        <v>458</v>
      </c>
      <c r="C111" s="161" t="s">
        <v>62</v>
      </c>
      <c r="D111" s="161" t="s">
        <v>25</v>
      </c>
      <c r="E111" s="161" t="s">
        <v>359</v>
      </c>
      <c r="F111" s="162">
        <v>4</v>
      </c>
      <c r="G111" s="163"/>
      <c r="H111" s="163"/>
      <c r="I111" s="164" t="s">
        <v>459</v>
      </c>
      <c r="J111" s="164" t="s">
        <v>377</v>
      </c>
      <c r="K111" s="164" t="s">
        <v>260</v>
      </c>
      <c r="L111" s="164" t="s">
        <v>226</v>
      </c>
      <c r="M111" s="165" t="s">
        <v>261</v>
      </c>
      <c r="N111" s="165"/>
    </row>
    <row r="112" spans="1:14" s="166" customFormat="1" outlineLevel="2" thickBot="1" x14ac:dyDescent="0.4">
      <c r="A112" s="176"/>
      <c r="B112" s="168" t="s">
        <v>20</v>
      </c>
      <c r="C112" s="169"/>
      <c r="D112" s="169"/>
      <c r="E112" s="170"/>
      <c r="F112" s="171">
        <f>IF(ISERROR(AVERAGE(F109:F111)),"",AVERAGE(F109:F111))</f>
        <v>4</v>
      </c>
      <c r="G112" s="172">
        <f>COUNTA(F109:F111)</f>
        <v>3</v>
      </c>
      <c r="H112" s="172">
        <f>COUNTIF(F109:F111,"=N/A")</f>
        <v>0</v>
      </c>
      <c r="I112" s="187"/>
      <c r="J112" s="187"/>
      <c r="K112" s="187"/>
      <c r="L112" s="187"/>
      <c r="M112" s="188"/>
      <c r="N112" s="188"/>
    </row>
    <row r="113" spans="1:14" s="114" customFormat="1" outlineLevel="2" thickBot="1" x14ac:dyDescent="0.4">
      <c r="A113" s="112"/>
      <c r="B113" s="115"/>
      <c r="C113" s="116"/>
      <c r="D113" s="116"/>
      <c r="E113" s="116"/>
      <c r="F113" s="117"/>
      <c r="G113" s="118"/>
      <c r="H113" s="118"/>
      <c r="I113" s="119"/>
      <c r="J113" s="119"/>
      <c r="K113" s="119"/>
      <c r="L113" s="119"/>
      <c r="M113" s="184"/>
      <c r="N113" s="184"/>
    </row>
    <row r="114" spans="1:14" s="114" customFormat="1" ht="18" outlineLevel="1" x14ac:dyDescent="0.35">
      <c r="A114" s="112"/>
      <c r="B114" s="153" t="s">
        <v>60</v>
      </c>
      <c r="C114" s="154"/>
      <c r="D114" s="154"/>
      <c r="E114" s="154"/>
      <c r="F114" s="154"/>
      <c r="G114" s="155"/>
      <c r="H114" s="155"/>
      <c r="I114" s="154"/>
      <c r="J114" s="154"/>
      <c r="K114" s="154"/>
      <c r="L114" s="154"/>
      <c r="M114" s="156"/>
      <c r="N114" s="156"/>
    </row>
    <row r="115" spans="1:14" s="114" customFormat="1" ht="18" outlineLevel="1" x14ac:dyDescent="0.35">
      <c r="A115" s="112"/>
      <c r="B115" s="226" t="s">
        <v>52</v>
      </c>
      <c r="C115" s="216" t="s">
        <v>65</v>
      </c>
      <c r="D115" s="218" t="s">
        <v>12</v>
      </c>
      <c r="E115" s="218" t="s">
        <v>13</v>
      </c>
      <c r="F115" s="218" t="s">
        <v>14</v>
      </c>
      <c r="G115" s="157"/>
      <c r="H115" s="157"/>
      <c r="I115" s="214" t="s">
        <v>66</v>
      </c>
      <c r="J115" s="214"/>
      <c r="K115" s="214"/>
      <c r="L115" s="214"/>
      <c r="M115" s="215" t="s">
        <v>104</v>
      </c>
      <c r="N115" s="215"/>
    </row>
    <row r="116" spans="1:14" s="114" customFormat="1" ht="18.75" customHeight="1" outlineLevel="2" thickBot="1" x14ac:dyDescent="0.4">
      <c r="A116" s="112"/>
      <c r="B116" s="226"/>
      <c r="C116" s="217"/>
      <c r="D116" s="218"/>
      <c r="E116" s="218"/>
      <c r="F116" s="218"/>
      <c r="G116" s="157"/>
      <c r="H116" s="157"/>
      <c r="I116" s="158" t="s">
        <v>384</v>
      </c>
      <c r="J116" s="158" t="s">
        <v>385</v>
      </c>
      <c r="K116" s="158" t="s">
        <v>386</v>
      </c>
      <c r="L116" s="158" t="s">
        <v>387</v>
      </c>
      <c r="M116" s="215"/>
      <c r="N116" s="215"/>
    </row>
    <row r="117" spans="1:14" s="114" customFormat="1" ht="171" customHeight="1" outlineLevel="2" thickBot="1" x14ac:dyDescent="0.4">
      <c r="A117" s="159">
        <f>A111+1</f>
        <v>54</v>
      </c>
      <c r="B117" s="160" t="s">
        <v>460</v>
      </c>
      <c r="C117" s="161" t="s">
        <v>62</v>
      </c>
      <c r="D117" s="161" t="s">
        <v>25</v>
      </c>
      <c r="E117" s="161" t="s">
        <v>359</v>
      </c>
      <c r="F117" s="162">
        <v>4</v>
      </c>
      <c r="G117" s="163"/>
      <c r="H117" s="163"/>
      <c r="I117" s="164" t="s">
        <v>262</v>
      </c>
      <c r="J117" s="164" t="s">
        <v>365</v>
      </c>
      <c r="K117" s="164" t="s">
        <v>263</v>
      </c>
      <c r="L117" s="164" t="s">
        <v>264</v>
      </c>
      <c r="M117" s="165" t="s">
        <v>265</v>
      </c>
      <c r="N117" s="165"/>
    </row>
    <row r="118" spans="1:14" s="114" customFormat="1" ht="112.5" outlineLevel="2" thickBot="1" x14ac:dyDescent="0.4">
      <c r="A118" s="189">
        <f>A117+1</f>
        <v>55</v>
      </c>
      <c r="B118" s="191" t="s">
        <v>461</v>
      </c>
      <c r="C118" s="161" t="s">
        <v>27</v>
      </c>
      <c r="D118" s="161" t="s">
        <v>24</v>
      </c>
      <c r="E118" s="161" t="s">
        <v>359</v>
      </c>
      <c r="F118" s="162">
        <v>4</v>
      </c>
      <c r="G118" s="163"/>
      <c r="H118" s="163"/>
      <c r="I118" s="164" t="s">
        <v>266</v>
      </c>
      <c r="J118" s="164" t="s">
        <v>267</v>
      </c>
      <c r="K118" s="164" t="s">
        <v>378</v>
      </c>
      <c r="L118" s="164" t="s">
        <v>379</v>
      </c>
      <c r="M118" s="165"/>
      <c r="N118" s="165"/>
    </row>
    <row r="119" spans="1:14" s="114" customFormat="1" ht="170.25" customHeight="1" outlineLevel="2" thickBot="1" x14ac:dyDescent="0.4">
      <c r="A119" s="189">
        <f>A118+1</f>
        <v>56</v>
      </c>
      <c r="B119" s="191" t="s">
        <v>462</v>
      </c>
      <c r="C119" s="161" t="s">
        <v>63</v>
      </c>
      <c r="D119" s="161" t="s">
        <v>26</v>
      </c>
      <c r="E119" s="161" t="s">
        <v>359</v>
      </c>
      <c r="F119" s="162">
        <v>4</v>
      </c>
      <c r="G119" s="163"/>
      <c r="H119" s="163"/>
      <c r="I119" s="164" t="s">
        <v>361</v>
      </c>
      <c r="J119" s="164" t="s">
        <v>320</v>
      </c>
      <c r="K119" s="164" t="s">
        <v>321</v>
      </c>
      <c r="L119" s="164" t="s">
        <v>322</v>
      </c>
      <c r="M119" s="165"/>
      <c r="N119" s="165"/>
    </row>
    <row r="120" spans="1:14" s="114" customFormat="1" ht="282.75" customHeight="1" outlineLevel="2" thickBot="1" x14ac:dyDescent="0.4">
      <c r="A120" s="189">
        <f>A119+1</f>
        <v>57</v>
      </c>
      <c r="B120" s="160" t="s">
        <v>463</v>
      </c>
      <c r="C120" s="161" t="s">
        <v>62</v>
      </c>
      <c r="D120" s="161" t="s">
        <v>25</v>
      </c>
      <c r="E120" s="161" t="s">
        <v>359</v>
      </c>
      <c r="F120" s="162">
        <v>4</v>
      </c>
      <c r="G120" s="163"/>
      <c r="H120" s="163"/>
      <c r="I120" s="164" t="s">
        <v>464</v>
      </c>
      <c r="J120" s="164" t="s">
        <v>268</v>
      </c>
      <c r="K120" s="164" t="s">
        <v>269</v>
      </c>
      <c r="L120" s="164" t="s">
        <v>270</v>
      </c>
      <c r="M120" s="165" t="s">
        <v>195</v>
      </c>
      <c r="N120" s="165"/>
    </row>
    <row r="121" spans="1:14" s="114" customFormat="1" ht="70.5" outlineLevel="2" thickBot="1" x14ac:dyDescent="0.4">
      <c r="A121" s="189">
        <f>A120+1</f>
        <v>58</v>
      </c>
      <c r="B121" s="191" t="s">
        <v>465</v>
      </c>
      <c r="C121" s="161" t="s">
        <v>62</v>
      </c>
      <c r="D121" s="161" t="s">
        <v>25</v>
      </c>
      <c r="E121" s="161" t="s">
        <v>359</v>
      </c>
      <c r="F121" s="162">
        <v>4</v>
      </c>
      <c r="G121" s="163"/>
      <c r="H121" s="163"/>
      <c r="I121" s="164" t="s">
        <v>271</v>
      </c>
      <c r="J121" s="164" t="s">
        <v>272</v>
      </c>
      <c r="K121" s="164" t="s">
        <v>273</v>
      </c>
      <c r="L121" s="164" t="s">
        <v>274</v>
      </c>
      <c r="M121" s="165" t="s">
        <v>275</v>
      </c>
      <c r="N121" s="165"/>
    </row>
    <row r="122" spans="1:14" s="114" customFormat="1" ht="89.25" customHeight="1" outlineLevel="2" thickBot="1" x14ac:dyDescent="0.4">
      <c r="A122" s="189">
        <f>A121+1</f>
        <v>59</v>
      </c>
      <c r="B122" s="191" t="s">
        <v>466</v>
      </c>
      <c r="C122" s="161" t="s">
        <v>63</v>
      </c>
      <c r="D122" s="161" t="s">
        <v>25</v>
      </c>
      <c r="E122" s="161" t="s">
        <v>359</v>
      </c>
      <c r="F122" s="162">
        <v>4</v>
      </c>
      <c r="G122" s="163"/>
      <c r="H122" s="163"/>
      <c r="I122" s="164" t="s">
        <v>276</v>
      </c>
      <c r="J122" s="164" t="s">
        <v>277</v>
      </c>
      <c r="K122" s="164" t="s">
        <v>278</v>
      </c>
      <c r="L122" s="164" t="s">
        <v>279</v>
      </c>
      <c r="M122" s="165" t="s">
        <v>280</v>
      </c>
      <c r="N122" s="165"/>
    </row>
    <row r="123" spans="1:14" s="114" customFormat="1" outlineLevel="2" thickBot="1" x14ac:dyDescent="0.4">
      <c r="A123" s="112"/>
      <c r="B123" s="168" t="s">
        <v>20</v>
      </c>
      <c r="C123" s="169"/>
      <c r="D123" s="169"/>
      <c r="E123" s="170"/>
      <c r="F123" s="171">
        <f>IF(ISERROR(AVERAGE(F117:F122)),"",AVERAGE(F117:F122))</f>
        <v>4</v>
      </c>
      <c r="G123" s="172">
        <f>COUNTA(F117:F122)</f>
        <v>6</v>
      </c>
      <c r="H123" s="172">
        <f>COUNTIF(F117:F122,"=N/A")</f>
        <v>0</v>
      </c>
      <c r="I123" s="187"/>
      <c r="J123" s="187"/>
      <c r="K123" s="187"/>
      <c r="L123" s="187"/>
      <c r="M123" s="188"/>
      <c r="N123" s="188"/>
    </row>
    <row r="124" spans="1:14" s="114" customFormat="1" outlineLevel="2" thickBot="1" x14ac:dyDescent="0.4">
      <c r="A124" s="112"/>
      <c r="B124" s="115"/>
      <c r="C124" s="116"/>
      <c r="D124" s="116"/>
      <c r="E124" s="116"/>
      <c r="F124" s="117"/>
      <c r="G124" s="118"/>
      <c r="H124" s="118"/>
      <c r="I124" s="119"/>
      <c r="J124" s="119"/>
      <c r="K124" s="119"/>
      <c r="L124" s="119"/>
      <c r="M124" s="184"/>
      <c r="N124" s="184"/>
    </row>
    <row r="125" spans="1:14" s="114" customFormat="1" ht="18" outlineLevel="1" x14ac:dyDescent="0.35">
      <c r="A125" s="112"/>
      <c r="B125" s="153" t="s">
        <v>61</v>
      </c>
      <c r="C125" s="154"/>
      <c r="D125" s="154"/>
      <c r="E125" s="154"/>
      <c r="F125" s="154"/>
      <c r="G125" s="155"/>
      <c r="H125" s="155"/>
      <c r="I125" s="154"/>
      <c r="J125" s="154"/>
      <c r="K125" s="154"/>
      <c r="L125" s="154"/>
      <c r="M125" s="156"/>
      <c r="N125" s="156"/>
    </row>
    <row r="126" spans="1:14" s="114" customFormat="1" ht="18" outlineLevel="1" x14ac:dyDescent="0.35">
      <c r="A126" s="112"/>
      <c r="B126" s="226" t="s">
        <v>52</v>
      </c>
      <c r="C126" s="216" t="s">
        <v>65</v>
      </c>
      <c r="D126" s="218" t="s">
        <v>12</v>
      </c>
      <c r="E126" s="218" t="s">
        <v>13</v>
      </c>
      <c r="F126" s="218" t="s">
        <v>14</v>
      </c>
      <c r="G126" s="157"/>
      <c r="H126" s="157"/>
      <c r="I126" s="214" t="s">
        <v>66</v>
      </c>
      <c r="J126" s="214"/>
      <c r="K126" s="214"/>
      <c r="L126" s="214"/>
      <c r="M126" s="215" t="s">
        <v>104</v>
      </c>
      <c r="N126" s="215"/>
    </row>
    <row r="127" spans="1:14" s="114" customFormat="1" ht="20.25" customHeight="1" outlineLevel="3" thickBot="1" x14ac:dyDescent="0.4">
      <c r="A127" s="112"/>
      <c r="B127" s="226"/>
      <c r="C127" s="217"/>
      <c r="D127" s="218"/>
      <c r="E127" s="218"/>
      <c r="F127" s="218"/>
      <c r="G127" s="157"/>
      <c r="H127" s="157"/>
      <c r="I127" s="158" t="s">
        <v>384</v>
      </c>
      <c r="J127" s="158" t="s">
        <v>385</v>
      </c>
      <c r="K127" s="158" t="s">
        <v>386</v>
      </c>
      <c r="L127" s="158" t="s">
        <v>387</v>
      </c>
      <c r="M127" s="215"/>
      <c r="N127" s="215"/>
    </row>
    <row r="128" spans="1:14" s="114" customFormat="1" ht="129" customHeight="1" outlineLevel="3" thickBot="1" x14ac:dyDescent="0.4">
      <c r="A128" s="189">
        <f>A122+1</f>
        <v>60</v>
      </c>
      <c r="B128" s="160" t="s">
        <v>467</v>
      </c>
      <c r="C128" s="161" t="s">
        <v>63</v>
      </c>
      <c r="D128" s="161" t="s">
        <v>25</v>
      </c>
      <c r="E128" s="161" t="s">
        <v>359</v>
      </c>
      <c r="F128" s="162">
        <v>4</v>
      </c>
      <c r="G128" s="163"/>
      <c r="H128" s="163"/>
      <c r="I128" s="164" t="s">
        <v>468</v>
      </c>
      <c r="J128" s="164" t="s">
        <v>281</v>
      </c>
      <c r="K128" s="164" t="s">
        <v>282</v>
      </c>
      <c r="L128" s="164" t="s">
        <v>283</v>
      </c>
      <c r="M128" s="212" t="s">
        <v>284</v>
      </c>
      <c r="N128" s="212"/>
    </row>
    <row r="129" spans="1:14" s="166" customFormat="1" ht="192" customHeight="1" outlineLevel="3" thickBot="1" x14ac:dyDescent="0.4">
      <c r="A129" s="159">
        <f>A128+1</f>
        <v>61</v>
      </c>
      <c r="B129" s="160" t="s">
        <v>469</v>
      </c>
      <c r="C129" s="161" t="s">
        <v>63</v>
      </c>
      <c r="D129" s="161" t="s">
        <v>25</v>
      </c>
      <c r="E129" s="161" t="s">
        <v>359</v>
      </c>
      <c r="F129" s="162">
        <v>4</v>
      </c>
      <c r="G129" s="163"/>
      <c r="H129" s="163"/>
      <c r="I129" s="164" t="s">
        <v>470</v>
      </c>
      <c r="J129" s="164" t="s">
        <v>285</v>
      </c>
      <c r="K129" s="164" t="s">
        <v>286</v>
      </c>
      <c r="L129" s="164" t="s">
        <v>287</v>
      </c>
      <c r="M129" s="219"/>
      <c r="N129" s="219"/>
    </row>
    <row r="130" spans="1:14" s="166" customFormat="1" ht="241.5" customHeight="1" outlineLevel="3" thickBot="1" x14ac:dyDescent="0.4">
      <c r="A130" s="159">
        <f t="shared" ref="A130:A134" si="4">A129+1</f>
        <v>62</v>
      </c>
      <c r="B130" s="167" t="s">
        <v>471</v>
      </c>
      <c r="C130" s="161" t="s">
        <v>63</v>
      </c>
      <c r="D130" s="161" t="s">
        <v>24</v>
      </c>
      <c r="E130" s="161" t="s">
        <v>359</v>
      </c>
      <c r="F130" s="162">
        <v>4</v>
      </c>
      <c r="G130" s="163"/>
      <c r="H130" s="163"/>
      <c r="I130" s="183" t="s">
        <v>288</v>
      </c>
      <c r="J130" s="164" t="s">
        <v>289</v>
      </c>
      <c r="K130" s="164" t="s">
        <v>290</v>
      </c>
      <c r="L130" s="164" t="s">
        <v>291</v>
      </c>
      <c r="M130" s="213"/>
      <c r="N130" s="213"/>
    </row>
    <row r="131" spans="1:14" s="166" customFormat="1" ht="408.75" customHeight="1" outlineLevel="3" thickBot="1" x14ac:dyDescent="0.4">
      <c r="A131" s="159">
        <f t="shared" si="4"/>
        <v>63</v>
      </c>
      <c r="B131" s="160" t="s">
        <v>472</v>
      </c>
      <c r="C131" s="161" t="s">
        <v>63</v>
      </c>
      <c r="D131" s="161" t="s">
        <v>24</v>
      </c>
      <c r="E131" s="161" t="s">
        <v>359</v>
      </c>
      <c r="F131" s="162">
        <v>4</v>
      </c>
      <c r="G131" s="163"/>
      <c r="H131" s="163"/>
      <c r="I131" s="183" t="s">
        <v>292</v>
      </c>
      <c r="J131" s="183" t="s">
        <v>364</v>
      </c>
      <c r="K131" s="183" t="s">
        <v>293</v>
      </c>
      <c r="L131" s="183" t="s">
        <v>294</v>
      </c>
      <c r="M131" s="165" t="s">
        <v>295</v>
      </c>
      <c r="N131" s="165"/>
    </row>
    <row r="132" spans="1:14" s="166" customFormat="1" ht="390.75" customHeight="1" outlineLevel="3" thickBot="1" x14ac:dyDescent="0.4">
      <c r="A132" s="159">
        <f t="shared" si="4"/>
        <v>64</v>
      </c>
      <c r="B132" s="191" t="s">
        <v>473</v>
      </c>
      <c r="C132" s="161" t="s">
        <v>30</v>
      </c>
      <c r="D132" s="161" t="s">
        <v>24</v>
      </c>
      <c r="E132" s="161" t="s">
        <v>359</v>
      </c>
      <c r="F132" s="162">
        <v>4</v>
      </c>
      <c r="G132" s="163"/>
      <c r="H132" s="163"/>
      <c r="I132" s="164" t="s">
        <v>474</v>
      </c>
      <c r="J132" s="164" t="s">
        <v>296</v>
      </c>
      <c r="K132" s="164" t="s">
        <v>475</v>
      </c>
      <c r="L132" s="164" t="s">
        <v>297</v>
      </c>
      <c r="M132" s="165" t="s">
        <v>298</v>
      </c>
      <c r="N132" s="165"/>
    </row>
    <row r="133" spans="1:14" s="166" customFormat="1" ht="42.5" outlineLevel="3" thickBot="1" x14ac:dyDescent="0.4">
      <c r="A133" s="159">
        <f t="shared" si="4"/>
        <v>65</v>
      </c>
      <c r="B133" s="191" t="s">
        <v>476</v>
      </c>
      <c r="C133" s="161" t="s">
        <v>30</v>
      </c>
      <c r="D133" s="161" t="s">
        <v>24</v>
      </c>
      <c r="E133" s="161" t="s">
        <v>359</v>
      </c>
      <c r="F133" s="162">
        <v>4</v>
      </c>
      <c r="G133" s="163"/>
      <c r="H133" s="163"/>
      <c r="I133" s="164" t="s">
        <v>299</v>
      </c>
      <c r="J133" s="164" t="s">
        <v>300</v>
      </c>
      <c r="K133" s="164" t="s">
        <v>301</v>
      </c>
      <c r="L133" s="164" t="s">
        <v>302</v>
      </c>
      <c r="M133" s="182"/>
      <c r="N133" s="182"/>
    </row>
    <row r="134" spans="1:14" s="166" customFormat="1" ht="356.25" customHeight="1" outlineLevel="3" thickBot="1" x14ac:dyDescent="0.4">
      <c r="A134" s="159">
        <f t="shared" si="4"/>
        <v>66</v>
      </c>
      <c r="B134" s="192" t="s">
        <v>477</v>
      </c>
      <c r="C134" s="161" t="s">
        <v>30</v>
      </c>
      <c r="D134" s="161" t="s">
        <v>24</v>
      </c>
      <c r="E134" s="161" t="s">
        <v>359</v>
      </c>
      <c r="F134" s="162">
        <v>4</v>
      </c>
      <c r="G134" s="163"/>
      <c r="H134" s="163"/>
      <c r="I134" s="164" t="s">
        <v>337</v>
      </c>
      <c r="J134" s="164" t="s">
        <v>334</v>
      </c>
      <c r="K134" s="164" t="s">
        <v>335</v>
      </c>
      <c r="L134" s="164" t="s">
        <v>336</v>
      </c>
      <c r="M134" s="182"/>
      <c r="N134" s="182"/>
    </row>
    <row r="135" spans="1:14" s="166" customFormat="1" ht="246.75" customHeight="1" outlineLevel="3" thickBot="1" x14ac:dyDescent="0.4">
      <c r="A135" s="159">
        <f>A134+1</f>
        <v>67</v>
      </c>
      <c r="B135" s="192" t="s">
        <v>478</v>
      </c>
      <c r="C135" s="161" t="s">
        <v>30</v>
      </c>
      <c r="D135" s="161" t="s">
        <v>24</v>
      </c>
      <c r="E135" s="161" t="s">
        <v>359</v>
      </c>
      <c r="F135" s="162">
        <v>4</v>
      </c>
      <c r="G135" s="163"/>
      <c r="H135" s="163"/>
      <c r="I135" s="164" t="s">
        <v>362</v>
      </c>
      <c r="J135" s="164" t="s">
        <v>338</v>
      </c>
      <c r="K135" s="164" t="s">
        <v>363</v>
      </c>
      <c r="L135" s="164" t="s">
        <v>339</v>
      </c>
      <c r="M135" s="165" t="s">
        <v>340</v>
      </c>
      <c r="N135" s="165"/>
    </row>
    <row r="136" spans="1:14" s="166" customFormat="1" ht="42.5" outlineLevel="3" thickBot="1" x14ac:dyDescent="0.4">
      <c r="A136" s="159">
        <f>A135+1</f>
        <v>68</v>
      </c>
      <c r="B136" s="191" t="s">
        <v>479</v>
      </c>
      <c r="C136" s="161" t="s">
        <v>30</v>
      </c>
      <c r="D136" s="161" t="s">
        <v>24</v>
      </c>
      <c r="E136" s="161" t="s">
        <v>359</v>
      </c>
      <c r="F136" s="162">
        <v>4</v>
      </c>
      <c r="G136" s="163"/>
      <c r="H136" s="163"/>
      <c r="I136" s="164" t="s">
        <v>303</v>
      </c>
      <c r="J136" s="164" t="s">
        <v>304</v>
      </c>
      <c r="K136" s="164" t="s">
        <v>305</v>
      </c>
      <c r="L136" s="164" t="s">
        <v>306</v>
      </c>
      <c r="M136" s="165" t="s">
        <v>307</v>
      </c>
      <c r="N136" s="165"/>
    </row>
    <row r="137" spans="1:14" s="166" customFormat="1" ht="84.5" outlineLevel="3" thickBot="1" x14ac:dyDescent="0.4">
      <c r="A137" s="159">
        <f>A136+1</f>
        <v>69</v>
      </c>
      <c r="B137" s="193" t="s">
        <v>480</v>
      </c>
      <c r="C137" s="161" t="s">
        <v>30</v>
      </c>
      <c r="D137" s="161" t="s">
        <v>24</v>
      </c>
      <c r="E137" s="161" t="s">
        <v>359</v>
      </c>
      <c r="F137" s="162">
        <v>4</v>
      </c>
      <c r="G137" s="163"/>
      <c r="H137" s="163"/>
      <c r="I137" s="164" t="s">
        <v>308</v>
      </c>
      <c r="J137" s="164" t="s">
        <v>309</v>
      </c>
      <c r="K137" s="164" t="s">
        <v>310</v>
      </c>
      <c r="L137" s="164" t="s">
        <v>311</v>
      </c>
      <c r="M137" s="165" t="s">
        <v>312</v>
      </c>
      <c r="N137" s="165"/>
    </row>
    <row r="138" spans="1:14" s="166" customFormat="1" outlineLevel="3" thickBot="1" x14ac:dyDescent="0.4">
      <c r="A138" s="159"/>
      <c r="B138" s="194" t="s">
        <v>20</v>
      </c>
      <c r="C138" s="195"/>
      <c r="D138" s="195"/>
      <c r="E138" s="196"/>
      <c r="F138" s="171">
        <f>IF(ISERROR(AVERAGE(F128:F137)),"",AVERAGE(F128:F137))</f>
        <v>4</v>
      </c>
      <c r="G138" s="172">
        <f>COUNTA(F128:F137)</f>
        <v>10</v>
      </c>
      <c r="H138" s="172">
        <f>COUNTIF(F128:F137,"=N/A")</f>
        <v>0</v>
      </c>
      <c r="I138" s="187"/>
      <c r="J138" s="187"/>
      <c r="K138" s="187"/>
      <c r="L138" s="187"/>
      <c r="M138" s="188"/>
      <c r="N138" s="188"/>
    </row>
    <row r="139" spans="1:14" s="114" customFormat="1" ht="14" outlineLevel="2" x14ac:dyDescent="0.35">
      <c r="G139" s="197"/>
      <c r="H139" s="197"/>
      <c r="I139" s="198"/>
      <c r="J139" s="198"/>
      <c r="K139" s="198"/>
      <c r="L139" s="198"/>
      <c r="M139" s="198"/>
      <c r="N139" s="198"/>
    </row>
    <row r="140" spans="1:14" x14ac:dyDescent="0.35">
      <c r="F140" s="7"/>
      <c r="G140" s="8"/>
      <c r="H140" s="8"/>
    </row>
    <row r="141" spans="1:14" x14ac:dyDescent="0.35">
      <c r="F141" s="7"/>
      <c r="G141" s="8"/>
      <c r="H141" s="8"/>
    </row>
    <row r="142" spans="1:14" x14ac:dyDescent="0.35">
      <c r="F142" s="7"/>
      <c r="G142" s="8"/>
      <c r="H142" s="8"/>
    </row>
    <row r="143" spans="1:14" x14ac:dyDescent="0.35">
      <c r="F143" s="7"/>
      <c r="G143" s="8"/>
      <c r="H143" s="8"/>
    </row>
    <row r="144" spans="1:14" x14ac:dyDescent="0.35">
      <c r="F144" s="7"/>
      <c r="G144" s="8"/>
      <c r="H144" s="8"/>
    </row>
    <row r="145" spans="6:8" x14ac:dyDescent="0.35">
      <c r="F145" s="7"/>
      <c r="G145" s="8"/>
      <c r="H145" s="8"/>
    </row>
    <row r="146" spans="6:8" x14ac:dyDescent="0.35">
      <c r="F146" s="7"/>
      <c r="G146" s="8"/>
      <c r="H146" s="8"/>
    </row>
    <row r="147" spans="6:8" x14ac:dyDescent="0.35">
      <c r="F147" s="7"/>
      <c r="G147" s="8"/>
      <c r="H147" s="8"/>
    </row>
    <row r="148" spans="6:8" x14ac:dyDescent="0.35">
      <c r="F148" s="7"/>
      <c r="G148" s="8"/>
      <c r="H148" s="8"/>
    </row>
    <row r="149" spans="6:8" x14ac:dyDescent="0.35">
      <c r="F149" s="7"/>
      <c r="G149" s="8"/>
      <c r="H149" s="8"/>
    </row>
    <row r="150" spans="6:8" x14ac:dyDescent="0.35">
      <c r="F150" s="7"/>
      <c r="G150" s="8"/>
      <c r="H150" s="8"/>
    </row>
    <row r="151" spans="6:8" x14ac:dyDescent="0.35">
      <c r="F151" s="7"/>
      <c r="G151" s="8"/>
      <c r="H151" s="8"/>
    </row>
    <row r="152" spans="6:8" x14ac:dyDescent="0.35">
      <c r="F152" s="7"/>
      <c r="G152" s="8"/>
      <c r="H152" s="8"/>
    </row>
    <row r="153" spans="6:8" x14ac:dyDescent="0.35">
      <c r="F153" s="7"/>
      <c r="G153" s="8"/>
      <c r="H153" s="8"/>
    </row>
  </sheetData>
  <sheetProtection password="DE4C" sheet="1" formatCells="0" formatColumns="0" formatRows="0"/>
  <protectedRanges>
    <protectedRange sqref="B19:L19 C33:H33" name="Range1_1"/>
    <protectedRange sqref="B33" name="Range1_1_2"/>
    <protectedRange sqref="I33:L33" name="Range1_1_3"/>
  </protectedRanges>
  <autoFilter ref="A22:N32" xr:uid="{00000000-0009-0000-0000-000002000000}">
    <filterColumn colId="8" showButton="0"/>
    <filterColumn colId="9" showButton="0"/>
    <filterColumn colId="10" showButton="0"/>
  </autoFilter>
  <mergeCells count="106">
    <mergeCell ref="B107:B108"/>
    <mergeCell ref="B115:B116"/>
    <mergeCell ref="B126:B127"/>
    <mergeCell ref="I35:L35"/>
    <mergeCell ref="I69:L69"/>
    <mergeCell ref="I84:L84"/>
    <mergeCell ref="B35:B36"/>
    <mergeCell ref="B45:B46"/>
    <mergeCell ref="B58:B59"/>
    <mergeCell ref="B69:B70"/>
    <mergeCell ref="B84:B85"/>
    <mergeCell ref="D35:D36"/>
    <mergeCell ref="E35:E36"/>
    <mergeCell ref="F35:F36"/>
    <mergeCell ref="D45:D46"/>
    <mergeCell ref="I115:L115"/>
    <mergeCell ref="D107:D108"/>
    <mergeCell ref="E107:E108"/>
    <mergeCell ref="F107:F108"/>
    <mergeCell ref="C94:C95"/>
    <mergeCell ref="C107:C108"/>
    <mergeCell ref="D69:D70"/>
    <mergeCell ref="E69:E70"/>
    <mergeCell ref="E15:F15"/>
    <mergeCell ref="B2:M2"/>
    <mergeCell ref="B4:M4"/>
    <mergeCell ref="D5:E5"/>
    <mergeCell ref="D6:E6"/>
    <mergeCell ref="D8:E8"/>
    <mergeCell ref="E7:F7"/>
    <mergeCell ref="B12:M12"/>
    <mergeCell ref="E13:F13"/>
    <mergeCell ref="E14:F14"/>
    <mergeCell ref="D9:E9"/>
    <mergeCell ref="D10:E10"/>
    <mergeCell ref="D22:D23"/>
    <mergeCell ref="E22:E23"/>
    <mergeCell ref="B20:N20"/>
    <mergeCell ref="N94:N95"/>
    <mergeCell ref="N22:N23"/>
    <mergeCell ref="N35:N36"/>
    <mergeCell ref="N45:N46"/>
    <mergeCell ref="N58:N59"/>
    <mergeCell ref="F69:F70"/>
    <mergeCell ref="M60:M62"/>
    <mergeCell ref="D84:D85"/>
    <mergeCell ref="E84:E85"/>
    <mergeCell ref="F84:F85"/>
    <mergeCell ref="N60:N62"/>
    <mergeCell ref="F22:F23"/>
    <mergeCell ref="I22:L22"/>
    <mergeCell ref="M22:M23"/>
    <mergeCell ref="C22:C23"/>
    <mergeCell ref="B22:B23"/>
    <mergeCell ref="B94:B95"/>
    <mergeCell ref="M128:M130"/>
    <mergeCell ref="M35:M36"/>
    <mergeCell ref="I45:L45"/>
    <mergeCell ref="M45:M46"/>
    <mergeCell ref="I58:L58"/>
    <mergeCell ref="M58:M59"/>
    <mergeCell ref="E94:E95"/>
    <mergeCell ref="F94:F95"/>
    <mergeCell ref="E16:F16"/>
    <mergeCell ref="E45:E46"/>
    <mergeCell ref="F45:F46"/>
    <mergeCell ref="E58:E59"/>
    <mergeCell ref="F58:F59"/>
    <mergeCell ref="E18:F18"/>
    <mergeCell ref="E17:F17"/>
    <mergeCell ref="C35:C36"/>
    <mergeCell ref="C45:C46"/>
    <mergeCell ref="C58:C59"/>
    <mergeCell ref="C69:C70"/>
    <mergeCell ref="C84:C85"/>
    <mergeCell ref="M77:M79"/>
    <mergeCell ref="M69:M70"/>
    <mergeCell ref="M71:M73"/>
    <mergeCell ref="M84:M85"/>
    <mergeCell ref="D58:D59"/>
    <mergeCell ref="N107:N108"/>
    <mergeCell ref="N115:N116"/>
    <mergeCell ref="N126:N127"/>
    <mergeCell ref="N128:N130"/>
    <mergeCell ref="N69:N70"/>
    <mergeCell ref="N71:N73"/>
    <mergeCell ref="N77:N79"/>
    <mergeCell ref="N84:N85"/>
    <mergeCell ref="N88:N89"/>
    <mergeCell ref="M88:M89"/>
    <mergeCell ref="I94:L94"/>
    <mergeCell ref="M94:M95"/>
    <mergeCell ref="I107:L107"/>
    <mergeCell ref="M107:M108"/>
    <mergeCell ref="C126:C127"/>
    <mergeCell ref="F115:F116"/>
    <mergeCell ref="D126:D127"/>
    <mergeCell ref="E126:E127"/>
    <mergeCell ref="F126:F127"/>
    <mergeCell ref="D115:D116"/>
    <mergeCell ref="E115:E116"/>
    <mergeCell ref="C115:C116"/>
    <mergeCell ref="M115:M116"/>
    <mergeCell ref="I126:L126"/>
    <mergeCell ref="M126:M127"/>
    <mergeCell ref="D94:D95"/>
  </mergeCells>
  <conditionalFormatting sqref="F43:H43">
    <cfRule type="containsText" dxfId="50" priority="51" operator="containsText" text="N/A">
      <formula>NOT(ISERROR(SEARCH("N/A",F43)))</formula>
    </cfRule>
    <cfRule type="cellIs" dxfId="49" priority="52" operator="equal">
      <formula>0</formula>
    </cfRule>
    <cfRule type="cellIs" dxfId="48" priority="53" operator="equal">
      <formula>1</formula>
    </cfRule>
    <cfRule type="cellIs" dxfId="47" priority="54" operator="equal">
      <formula>2</formula>
    </cfRule>
    <cfRule type="cellIs" dxfId="46" priority="55" operator="equal">
      <formula>3</formula>
    </cfRule>
    <cfRule type="cellIs" dxfId="45" priority="56" operator="equal">
      <formula>4</formula>
    </cfRule>
  </conditionalFormatting>
  <conditionalFormatting sqref="F71:H80 F24:H31">
    <cfRule type="containsText" dxfId="44" priority="46" operator="containsText" text="N/A">
      <formula>NOT(ISERROR(SEARCH("N/A",F24)))</formula>
    </cfRule>
    <cfRule type="cellIs" dxfId="43" priority="47" operator="equal">
      <formula>1</formula>
    </cfRule>
    <cfRule type="cellIs" dxfId="42" priority="48" operator="equal">
      <formula>2</formula>
    </cfRule>
    <cfRule type="cellIs" dxfId="41" priority="49" operator="equal">
      <formula>3</formula>
    </cfRule>
    <cfRule type="cellIs" dxfId="40" priority="50" operator="equal">
      <formula>4</formula>
    </cfRule>
  </conditionalFormatting>
  <conditionalFormatting sqref="F37:H41">
    <cfRule type="containsText" dxfId="39" priority="41" operator="containsText" text="N/A">
      <formula>NOT(ISERROR(SEARCH("N/A",F37)))</formula>
    </cfRule>
    <cfRule type="cellIs" dxfId="38" priority="42" operator="equal">
      <formula>1</formula>
    </cfRule>
    <cfRule type="cellIs" dxfId="37" priority="43" operator="equal">
      <formula>2</formula>
    </cfRule>
    <cfRule type="cellIs" dxfId="36" priority="44" operator="equal">
      <formula>3</formula>
    </cfRule>
    <cfRule type="cellIs" dxfId="35" priority="45" operator="equal">
      <formula>4</formula>
    </cfRule>
  </conditionalFormatting>
  <conditionalFormatting sqref="F47:H54">
    <cfRule type="containsText" dxfId="34" priority="36" operator="containsText" text="N/A">
      <formula>NOT(ISERROR(SEARCH("N/A",F47)))</formula>
    </cfRule>
    <cfRule type="cellIs" dxfId="33" priority="37" operator="equal">
      <formula>1</formula>
    </cfRule>
    <cfRule type="cellIs" dxfId="32" priority="38" operator="equal">
      <formula>2</formula>
    </cfRule>
    <cfRule type="cellIs" dxfId="31" priority="39" operator="equal">
      <formula>3</formula>
    </cfRule>
    <cfRule type="cellIs" dxfId="30" priority="40" operator="equal">
      <formula>4</formula>
    </cfRule>
  </conditionalFormatting>
  <conditionalFormatting sqref="F60:H65">
    <cfRule type="containsText" dxfId="29" priority="31" operator="containsText" text="N/A">
      <formula>NOT(ISERROR(SEARCH("N/A",F60)))</formula>
    </cfRule>
    <cfRule type="cellIs" dxfId="28" priority="32" operator="equal">
      <formula>1</formula>
    </cfRule>
    <cfRule type="cellIs" dxfId="27" priority="33" operator="equal">
      <formula>2</formula>
    </cfRule>
    <cfRule type="cellIs" dxfId="26" priority="34" operator="equal">
      <formula>3</formula>
    </cfRule>
    <cfRule type="cellIs" dxfId="25" priority="35" operator="equal">
      <formula>4</formula>
    </cfRule>
  </conditionalFormatting>
  <conditionalFormatting sqref="F86:H90">
    <cfRule type="containsText" dxfId="24" priority="21" operator="containsText" text="N/A">
      <formula>NOT(ISERROR(SEARCH("N/A",F86)))</formula>
    </cfRule>
    <cfRule type="cellIs" dxfId="23" priority="22" operator="equal">
      <formula>1</formula>
    </cfRule>
    <cfRule type="cellIs" dxfId="22" priority="23" operator="equal">
      <formula>2</formula>
    </cfRule>
    <cfRule type="cellIs" dxfId="21" priority="24" operator="equal">
      <formula>3</formula>
    </cfRule>
    <cfRule type="cellIs" dxfId="20" priority="25" operator="equal">
      <formula>4</formula>
    </cfRule>
  </conditionalFormatting>
  <conditionalFormatting sqref="F96:H103">
    <cfRule type="containsText" dxfId="19" priority="16" operator="containsText" text="N/A">
      <formula>NOT(ISERROR(SEARCH("N/A",F96)))</formula>
    </cfRule>
    <cfRule type="cellIs" dxfId="18" priority="17" operator="equal">
      <formula>1</formula>
    </cfRule>
    <cfRule type="cellIs" dxfId="17" priority="18" operator="equal">
      <formula>2</formula>
    </cfRule>
    <cfRule type="cellIs" dxfId="16" priority="19" operator="equal">
      <formula>3</formula>
    </cfRule>
    <cfRule type="cellIs" dxfId="15" priority="20" operator="equal">
      <formula>4</formula>
    </cfRule>
  </conditionalFormatting>
  <conditionalFormatting sqref="F109:H111">
    <cfRule type="containsText" dxfId="14" priority="11" operator="containsText" text="N/A">
      <formula>NOT(ISERROR(SEARCH("N/A",F109)))</formula>
    </cfRule>
    <cfRule type="cellIs" dxfId="13" priority="12" operator="equal">
      <formula>1</formula>
    </cfRule>
    <cfRule type="cellIs" dxfId="12" priority="13" operator="equal">
      <formula>2</formula>
    </cfRule>
    <cfRule type="cellIs" dxfId="11" priority="14" operator="equal">
      <formula>3</formula>
    </cfRule>
    <cfRule type="cellIs" dxfId="10" priority="15" operator="equal">
      <formula>4</formula>
    </cfRule>
  </conditionalFormatting>
  <conditionalFormatting sqref="F117:H122">
    <cfRule type="containsText" dxfId="9" priority="6" operator="containsText" text="N/A">
      <formula>NOT(ISERROR(SEARCH("N/A",F117)))</formula>
    </cfRule>
    <cfRule type="cellIs" dxfId="8" priority="7" operator="equal">
      <formula>1</formula>
    </cfRule>
    <cfRule type="cellIs" dxfId="7" priority="8" operator="equal">
      <formula>2</formula>
    </cfRule>
    <cfRule type="cellIs" dxfId="6" priority="9" operator="equal">
      <formula>3</formula>
    </cfRule>
    <cfRule type="cellIs" dxfId="5" priority="10" operator="equal">
      <formula>4</formula>
    </cfRule>
  </conditionalFormatting>
  <conditionalFormatting sqref="F128:H137">
    <cfRule type="containsText" dxfId="4" priority="1" operator="containsText" text="N/A">
      <formula>NOT(ISERROR(SEARCH("N/A",F128)))</formula>
    </cfRule>
    <cfRule type="cellIs" dxfId="3" priority="2" operator="equal">
      <formula>1</formula>
    </cfRule>
    <cfRule type="cellIs" dxfId="2" priority="3" operator="equal">
      <formula>2</formula>
    </cfRule>
    <cfRule type="cellIs" dxfId="1" priority="4" operator="equal">
      <formula>3</formula>
    </cfRule>
    <cfRule type="cellIs" dxfId="0" priority="5" operator="equal">
      <formula>4</formula>
    </cfRule>
  </conditionalFormatting>
  <dataValidations count="6">
    <dataValidation type="list" allowBlank="1" showInputMessage="1" showErrorMessage="1" sqref="D60:D65 D96:D103 D43 D37:D41 D109:D111 D47:D54 D24:D31 D86:D90 D128:D137 D117:D122 D71:D80" xr:uid="{00000000-0002-0000-0200-000000000000}">
      <formula1>"People, Process, System"</formula1>
    </dataValidation>
    <dataValidation type="list" allowBlank="1" showInputMessage="1" showErrorMessage="1" sqref="E43" xr:uid="{00000000-0002-0000-0200-000001000000}">
      <formula1>"Yes, No, N/A"</formula1>
    </dataValidation>
    <dataValidation type="list" allowBlank="1" showInputMessage="1" showErrorMessage="1" sqref="F37:H41 F43:H43 F117:H122 F86:H90 F71:H80 F109:H111 F47:H54 F60:H65 F96:H103 F128:H137 F24:H31" xr:uid="{00000000-0002-0000-0200-000002000000}">
      <formula1>"4,3,2,1,N/A"</formula1>
    </dataValidation>
    <dataValidation type="list" allowBlank="1" showInputMessage="1" showErrorMessage="1" sqref="C24:C31 C37:C41 C47:C54 C60:C65 C86:C90 C96:C103 C109:C111 C117:C122 C128:C137 C71:C80" xr:uid="{00000000-0002-0000-0200-000004000000}">
      <formula1>"Flow of Fund Arrangement, Internal Controls, Corruption and Theft, Accounting and Financial Reporting, Value for Money, Auditing Arrangement, Residual"</formula1>
    </dataValidation>
    <dataValidation type="list" allowBlank="1" showInputMessage="1" showErrorMessage="1" sqref="E7:H7" xr:uid="{00000000-0002-0000-0200-000005000000}">
      <formula1>"Principal Recipient, Lead Implementer, Sub-recipient, Sub-sub-recipient"</formula1>
    </dataValidation>
    <dataValidation type="list" allowBlank="1" showInputMessage="1" showErrorMessage="1" sqref="E117:E122 E24:E31 E37:E41 E47:E54 E60:E65 E71:E80 E86:E90 E96:E103 E109:E111 E128:E137" xr:uid="{A79D1261-AE03-4315-8A26-69FCE12E42F9}">
      <formula1>"Oui, No, N/A"</formula1>
    </dataValidation>
  </dataValidations>
  <pageMargins left="0.39370078740157483" right="0.39370078740157483" top="0.59055118110236227" bottom="0.59055118110236227" header="0.31496062992125984" footer="0.31496062992125984"/>
  <pageSetup paperSize="8" scale="23" fitToWidth="10" fitToHeight="10" orientation="portrait" r:id="rId1"/>
  <rowBreaks count="9" manualBreakCount="9">
    <brk id="18" min="1" max="13" man="1"/>
    <brk id="32" min="1" max="13" man="1"/>
    <brk id="42" min="1" max="13" man="1"/>
    <brk id="55" min="1" max="13" man="1"/>
    <brk id="66" min="1" max="13" man="1"/>
    <brk id="82" min="1" max="13" man="1"/>
    <brk id="92" min="1" max="13" man="1"/>
    <brk id="105" min="1" max="13" man="1"/>
    <brk id="124" min="1" max="1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391BD9338407144B98AFB68E798534A7" ma:contentTypeVersion="655" ma:contentTypeDescription="A work in progress document. &#10;Retention period upon archiving: 0 years." ma:contentTypeScope="" ma:versionID="574fd519bf7c78c603b9d57920e494fe">
  <xsd:schema xmlns:xsd="http://www.w3.org/2001/XMLSchema" xmlns:xs="http://www.w3.org/2001/XMLSchema" xmlns:p="http://schemas.microsoft.com/office/2006/metadata/properties" xmlns:ns1="http://schemas.microsoft.com/sharepoint/v3" xmlns:ns2="fa473315-44a4-4518-8a4f-31f7017f3642" xmlns:ns3="d93a9ccc-4614-4287-ae50-9e20a7cde5d1" targetNamespace="http://schemas.microsoft.com/office/2006/metadata/properties" ma:root="true" ma:fieldsID="c040165710f98ca9bbf36ef8a0089dbf" ns1:_="" ns2:_="" ns3:_="">
    <xsd:import namespace="http://schemas.microsoft.com/sharepoint/v3"/>
    <xsd:import namespace="fa473315-44a4-4518-8a4f-31f7017f3642"/>
    <xsd:import namespace="d93a9ccc-4614-4287-ae50-9e20a7cde5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1:AverageRating" minOccurs="0"/>
                <xsd:element ref="ns1:RatingCount" minOccurs="0"/>
                <xsd:element ref="ns1:RatedBy" minOccurs="0"/>
                <xsd:element ref="ns1:Ratings" minOccurs="0"/>
                <xsd:element ref="ns1:LikesCount" minOccurs="0"/>
                <xsd:element ref="ns1:LikedBy"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3a9ccc-4614-4287-ae50-9e20a7cde5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a473315-44a4-4518-8a4f-31f7017f3642">WZN43ZX6PDCX-2102099299-3333</_dlc_DocId>
    <_dlc_DocIdUrl xmlns="fa473315-44a4-4518-8a4f-31f7017f3642">
      <Url>https://tgf.sharepoint.com/sites/TSFIN1/PFTS/_layouts/15/DocIdRedir.aspx?ID=WZN43ZX6PDCX-2102099299-3333</Url>
      <Description>WZN43ZX6PDCX-2102099299-3333</Description>
    </_dlc_DocIdUrl>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73D6EB7-7DD4-45A5-8EE7-A6C18EDA3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473315-44a4-4518-8a4f-31f7017f3642"/>
    <ds:schemaRef ds:uri="d93a9ccc-4614-4287-ae50-9e20a7cde5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F7F5D0-7785-4854-A171-7CB9BF727F43}">
  <ds:schemaRefs>
    <ds:schemaRef ds:uri="http://schemas.microsoft.com/sharepoint/v3/contenttype/forms"/>
  </ds:schemaRefs>
</ds:datastoreItem>
</file>

<file path=customXml/itemProps3.xml><?xml version="1.0" encoding="utf-8"?>
<ds:datastoreItem xmlns:ds="http://schemas.openxmlformats.org/officeDocument/2006/customXml" ds:itemID="{CAB7BFFB-C288-4980-8A43-3C401480DAD0}">
  <ds:schemaRefs>
    <ds:schemaRef ds:uri="http://schemas.openxmlformats.org/package/2006/metadata/core-properties"/>
    <ds:schemaRef ds:uri="http://purl.org/dc/elements/1.1/"/>
    <ds:schemaRef ds:uri="http://schemas.microsoft.com/office/infopath/2007/PartnerControls"/>
    <ds:schemaRef ds:uri="fa473315-44a4-4518-8a4f-31f7017f3642"/>
    <ds:schemaRef ds:uri="http://purl.org/dc/terms/"/>
    <ds:schemaRef ds:uri="d93a9ccc-4614-4287-ae50-9e20a7cde5d1"/>
    <ds:schemaRef ds:uri="http://schemas.microsoft.com/sharepoint/v3"/>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0ECA6178-CA2F-4B6B-BF81-933B88D10580}">
  <ds:schemaRefs>
    <ds:schemaRef ds:uri="Microsoft.SharePoint.Taxonomy.ContentTypeSync"/>
  </ds:schemaRefs>
</ds:datastoreItem>
</file>

<file path=customXml/itemProps5.xml><?xml version="1.0" encoding="utf-8"?>
<ds:datastoreItem xmlns:ds="http://schemas.openxmlformats.org/officeDocument/2006/customXml" ds:itemID="{E4FCB982-2861-4240-AEB5-45DB3B72732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Note moyenne pondérée</vt:lpstr>
      <vt:lpstr>Outil d'évaluation du FMS</vt:lpstr>
      <vt:lpstr>'Note moyenne pondérée'!Print_Area</vt:lpstr>
      <vt:lpstr>'Outil d''évaluation du FMS'!Print_Area</vt:lpstr>
      <vt:lpstr>'Outil d''évaluation du FMS'!Print_Titles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cp:revision/>
  <dcterms:created xsi:type="dcterms:W3CDTF">2006-09-16T00:00:00Z</dcterms:created>
  <dcterms:modified xsi:type="dcterms:W3CDTF">2020-03-18T08:18:58Z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0x01010014768F94803F42BEA62C5B7969543DC700391BD9338407144B98AFB68E798534A7</vt:lpwstr>
  </property>
  <property fmtid="{D5CDD505-2E9C-101B-9397-08002B2CF9AE}" pid="3" name="_dlc_DocIdItemGuid">
    <vt:lpwstr>2e6d7565-fa1f-4c47-8fcf-33935905edfe</vt:lpwstr>
  </property>
  <property fmtid="{D5CDD505-2E9C-101B-9397-08002B2CF9AE}" pid="4" name="AuthorIds_UIVersion_3072">
    <vt:lpwstr>130</vt:lpwstr>
  </property>
  <property fmtid="{D5CDD505-2E9C-101B-9397-08002B2CF9AE}" pid="5" name="AuthorIds_UIVersion_512">
    <vt:lpwstr>130</vt:lpwstr>
  </property>
</Properties>
</file>